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270" windowWidth="14355" windowHeight="4755" activeTab="2"/>
  </bookViews>
  <sheets>
    <sheet name="Целевые показатели" sheetId="14" r:id="rId1"/>
    <sheet name="Целевые показатели " sheetId="3" state="hidden" r:id="rId2"/>
    <sheet name="Методика расчета показателей" sheetId="4" r:id="rId3"/>
    <sheet name="Общий свод ЭЭ" sheetId="11" state="hidden" r:id="rId4"/>
    <sheet name="Общий свод ЭЭ (2)" sheetId="13" r:id="rId5"/>
    <sheet name="2025г.  " sheetId="10" state="hidden" r:id="rId6"/>
    <sheet name="Отчет о достижеии пок" sheetId="16" r:id="rId7"/>
    <sheet name="Отчет о реализации мероп." sheetId="15" r:id="rId8"/>
  </sheets>
  <definedNames>
    <definedName name="_xlnm.Print_Titles" localSheetId="5">'2025г.  '!$6:$8</definedName>
    <definedName name="_xlnm.Print_Titles" localSheetId="2">'Методика расчета показателей'!$5:$5</definedName>
    <definedName name="_xlnm.Print_Titles" localSheetId="3">'Общий свод ЭЭ'!$6:$8</definedName>
    <definedName name="_xlnm.Print_Titles" localSheetId="4">'Общий свод ЭЭ (2)'!$6:$10</definedName>
    <definedName name="_xlnm.Print_Titles" localSheetId="0">'Целевые показатели'!$6:$8</definedName>
    <definedName name="_xlnm.Print_Titles" localSheetId="1">'Целевые показатели '!$6:$8</definedName>
    <definedName name="_xlnm.Print_Area" localSheetId="5">'2025г.  '!$A$1:$G$85</definedName>
    <definedName name="_xlnm.Print_Area" localSheetId="2">'Методика расчета показателей'!$A$1:$E$31</definedName>
    <definedName name="_xlnm.Print_Area" localSheetId="3">'Общий свод ЭЭ'!$A$1:$M$119</definedName>
    <definedName name="_xlnm.Print_Area" localSheetId="4">'Общий свод ЭЭ (2)'!$A$1:$V$125</definedName>
    <definedName name="_xlnm.Print_Area" localSheetId="0">'Целевые показатели'!$A$1:$K$57</definedName>
    <definedName name="_xlnm.Print_Area" localSheetId="1">'Целевые показатели '!$A$1:$L$94</definedName>
  </definedNames>
  <calcPr calcId="145621"/>
</workbook>
</file>

<file path=xl/calcChain.xml><?xml version="1.0" encoding="utf-8"?>
<calcChain xmlns="http://schemas.openxmlformats.org/spreadsheetml/2006/main">
  <c r="I46" i="13" l="1"/>
  <c r="M46" i="13"/>
  <c r="Q46" i="13"/>
  <c r="U46" i="13"/>
  <c r="R48" i="13"/>
  <c r="R47" i="13"/>
  <c r="R46" i="13"/>
  <c r="N48" i="13"/>
  <c r="N47" i="13"/>
  <c r="N46" i="13"/>
  <c r="J48" i="13"/>
  <c r="J47" i="13"/>
  <c r="J46" i="13"/>
  <c r="F46" i="13"/>
  <c r="F47" i="13"/>
  <c r="F48" i="13"/>
  <c r="N16" i="13"/>
  <c r="J17" i="13"/>
  <c r="J16" i="13"/>
  <c r="F19" i="13"/>
  <c r="F16" i="13" s="1"/>
  <c r="E26" i="13"/>
  <c r="E25" i="13"/>
  <c r="E24" i="13" s="1"/>
  <c r="R24" i="13"/>
  <c r="N24" i="13"/>
  <c r="J24" i="13"/>
  <c r="F24" i="13"/>
  <c r="E23" i="13"/>
  <c r="E21" i="13" s="1"/>
  <c r="E22" i="13"/>
  <c r="R21" i="13"/>
  <c r="N21" i="13"/>
  <c r="J21" i="13"/>
  <c r="F21" i="13"/>
  <c r="R20" i="13"/>
  <c r="R17" i="13" s="1"/>
  <c r="N20" i="13"/>
  <c r="N17" i="13" s="1"/>
  <c r="J20" i="13"/>
  <c r="F20" i="13"/>
  <c r="F17" i="13" s="1"/>
  <c r="R19" i="13"/>
  <c r="R16" i="13" s="1"/>
  <c r="N19" i="13"/>
  <c r="J19" i="13"/>
  <c r="U18" i="13"/>
  <c r="U15" i="13" s="1"/>
  <c r="Q18" i="13"/>
  <c r="Q15" i="13" s="1"/>
  <c r="M18" i="13"/>
  <c r="M15" i="13" s="1"/>
  <c r="J18" i="13"/>
  <c r="J15" i="13" s="1"/>
  <c r="I18" i="13"/>
  <c r="I15" i="13" s="1"/>
  <c r="E19" i="13" l="1"/>
  <c r="E18" i="13" s="1"/>
  <c r="E17" i="13"/>
  <c r="N18" i="13"/>
  <c r="N15" i="13" s="1"/>
  <c r="E20" i="13"/>
  <c r="R18" i="13"/>
  <c r="R15" i="13" s="1"/>
  <c r="F18" i="13"/>
  <c r="F15" i="13" s="1"/>
  <c r="K36" i="14"/>
  <c r="J36" i="14"/>
  <c r="I36" i="14"/>
  <c r="H36" i="14"/>
  <c r="G36" i="14"/>
  <c r="F36" i="14"/>
  <c r="E16" i="13" l="1"/>
  <c r="E15" i="13" s="1"/>
  <c r="U31" i="13"/>
  <c r="Q31" i="13"/>
  <c r="M31" i="13"/>
  <c r="I31" i="13"/>
  <c r="U40" i="13"/>
  <c r="Q40" i="13"/>
  <c r="M40" i="13"/>
  <c r="I40" i="13"/>
  <c r="E39" i="13"/>
  <c r="E38" i="13"/>
  <c r="E37" i="13" s="1"/>
  <c r="E36" i="13"/>
  <c r="E35" i="13"/>
  <c r="E34" i="13" s="1"/>
  <c r="E45" i="13"/>
  <c r="E44" i="13"/>
  <c r="E43" i="13"/>
  <c r="E57" i="13"/>
  <c r="E56" i="13"/>
  <c r="E54" i="13"/>
  <c r="E53" i="13"/>
  <c r="E51" i="13"/>
  <c r="E50" i="13"/>
  <c r="E49" i="13"/>
  <c r="U58" i="13"/>
  <c r="Q58" i="13"/>
  <c r="I58" i="13"/>
  <c r="E63" i="13"/>
  <c r="E62" i="13"/>
  <c r="E61" i="13" s="1"/>
  <c r="E66" i="13"/>
  <c r="E65" i="13"/>
  <c r="E64" i="13" s="1"/>
  <c r="E69" i="13"/>
  <c r="E68" i="13"/>
  <c r="E67" i="13" s="1"/>
  <c r="E72" i="13"/>
  <c r="E71" i="13"/>
  <c r="E75" i="13"/>
  <c r="E74" i="13"/>
  <c r="E73" i="13" s="1"/>
  <c r="E78" i="13"/>
  <c r="E77" i="13"/>
  <c r="E76" i="13"/>
  <c r="E81" i="13"/>
  <c r="E80" i="13"/>
  <c r="E84" i="13"/>
  <c r="E83" i="13"/>
  <c r="F95" i="13"/>
  <c r="J95" i="13"/>
  <c r="E87" i="13"/>
  <c r="E86" i="13"/>
  <c r="U94" i="13"/>
  <c r="Q94" i="13"/>
  <c r="M94" i="13"/>
  <c r="I94" i="13"/>
  <c r="E99" i="13"/>
  <c r="E98" i="13"/>
  <c r="E90" i="13"/>
  <c r="E89" i="13"/>
  <c r="E93" i="13"/>
  <c r="E92" i="13"/>
  <c r="E102" i="13"/>
  <c r="E101" i="13"/>
  <c r="E100" i="13" s="1"/>
  <c r="E108" i="13"/>
  <c r="E107" i="13"/>
  <c r="E106" i="13" s="1"/>
  <c r="U112" i="13"/>
  <c r="Q112" i="13"/>
  <c r="M112" i="13"/>
  <c r="I112" i="13"/>
  <c r="E117" i="13"/>
  <c r="E116" i="13"/>
  <c r="E120" i="13"/>
  <c r="E119" i="13"/>
  <c r="N91" i="13"/>
  <c r="Q28" i="13" l="1"/>
  <c r="Q11" i="13" s="1"/>
  <c r="U28" i="13"/>
  <c r="U11" i="13" s="1"/>
  <c r="E91" i="13"/>
  <c r="E82" i="13"/>
  <c r="E52" i="13"/>
  <c r="E70" i="13"/>
  <c r="E88" i="13"/>
  <c r="E85" i="13"/>
  <c r="E79" i="13"/>
  <c r="E55" i="13"/>
  <c r="I28" i="13"/>
  <c r="I11" i="13" s="1"/>
  <c r="M28" i="13"/>
  <c r="M11" i="13" s="1"/>
  <c r="E97" i="13"/>
  <c r="E115" i="13"/>
  <c r="E118" i="13"/>
  <c r="R118" i="13"/>
  <c r="R115" i="13"/>
  <c r="R114" i="13"/>
  <c r="R113" i="13"/>
  <c r="R106" i="13"/>
  <c r="R100" i="13"/>
  <c r="R97" i="13"/>
  <c r="R96" i="13"/>
  <c r="R95" i="13"/>
  <c r="R91" i="13"/>
  <c r="R88" i="13"/>
  <c r="R85" i="13"/>
  <c r="R82" i="13"/>
  <c r="R79" i="13"/>
  <c r="R76" i="13"/>
  <c r="R73" i="13"/>
  <c r="R70" i="13"/>
  <c r="R67" i="13"/>
  <c r="R64" i="13"/>
  <c r="R61" i="13"/>
  <c r="R60" i="13"/>
  <c r="R59" i="13"/>
  <c r="R55" i="13"/>
  <c r="R52" i="13"/>
  <c r="R49" i="13"/>
  <c r="R43" i="13"/>
  <c r="R42" i="13"/>
  <c r="R41" i="13"/>
  <c r="R37" i="13"/>
  <c r="R34" i="13"/>
  <c r="R33" i="13"/>
  <c r="R32" i="13"/>
  <c r="N118" i="13"/>
  <c r="N115" i="13"/>
  <c r="N114" i="13"/>
  <c r="N113" i="13"/>
  <c r="N106" i="13"/>
  <c r="N100" i="13"/>
  <c r="N97" i="13"/>
  <c r="N96" i="13"/>
  <c r="N95" i="13"/>
  <c r="E95" i="13" s="1"/>
  <c r="N88" i="13"/>
  <c r="N85" i="13"/>
  <c r="N82" i="13"/>
  <c r="N79" i="13"/>
  <c r="N76" i="13"/>
  <c r="N73" i="13"/>
  <c r="N70" i="13"/>
  <c r="N67" i="13"/>
  <c r="N64" i="13"/>
  <c r="N61" i="13"/>
  <c r="N60" i="13"/>
  <c r="N59" i="13"/>
  <c r="N55" i="13"/>
  <c r="N52" i="13"/>
  <c r="N49" i="13"/>
  <c r="N43" i="13"/>
  <c r="N42" i="13"/>
  <c r="N41" i="13"/>
  <c r="N37" i="13"/>
  <c r="N34" i="13"/>
  <c r="N33" i="13"/>
  <c r="N32" i="13"/>
  <c r="J118" i="13"/>
  <c r="J115" i="13"/>
  <c r="J114" i="13"/>
  <c r="J113" i="13"/>
  <c r="J106" i="13"/>
  <c r="J100" i="13"/>
  <c r="J97" i="13"/>
  <c r="J96" i="13"/>
  <c r="J94" i="13" s="1"/>
  <c r="J91" i="13"/>
  <c r="J88" i="13"/>
  <c r="J85" i="13"/>
  <c r="J82" i="13"/>
  <c r="J79" i="13"/>
  <c r="J76" i="13"/>
  <c r="J73" i="13"/>
  <c r="J70" i="13"/>
  <c r="J67" i="13"/>
  <c r="J64" i="13"/>
  <c r="J61" i="13"/>
  <c r="J60" i="13"/>
  <c r="J59" i="13"/>
  <c r="J55" i="13"/>
  <c r="J52" i="13"/>
  <c r="J49" i="13"/>
  <c r="J43" i="13"/>
  <c r="J42" i="13"/>
  <c r="J41" i="13"/>
  <c r="J37" i="13"/>
  <c r="J34" i="13"/>
  <c r="J33" i="13"/>
  <c r="J32" i="13"/>
  <c r="F118" i="13"/>
  <c r="F115" i="13"/>
  <c r="F114" i="13"/>
  <c r="E114" i="13" s="1"/>
  <c r="F113" i="13"/>
  <c r="F106" i="13"/>
  <c r="F100" i="13"/>
  <c r="F97" i="13"/>
  <c r="F96" i="13"/>
  <c r="F91" i="13"/>
  <c r="F88" i="13"/>
  <c r="F73" i="13"/>
  <c r="F85" i="13"/>
  <c r="F82" i="13"/>
  <c r="F79" i="13"/>
  <c r="F76" i="13"/>
  <c r="F70" i="13"/>
  <c r="F67" i="13"/>
  <c r="F64" i="13"/>
  <c r="F61" i="13"/>
  <c r="F60" i="13"/>
  <c r="F59" i="13"/>
  <c r="E59" i="13" s="1"/>
  <c r="F55" i="13"/>
  <c r="F52" i="13"/>
  <c r="F49" i="13"/>
  <c r="E47" i="13"/>
  <c r="F43" i="13"/>
  <c r="F42" i="13"/>
  <c r="F41" i="13"/>
  <c r="F37" i="13"/>
  <c r="F34" i="13"/>
  <c r="F32" i="13"/>
  <c r="E32" i="13" s="1"/>
  <c r="F33" i="13"/>
  <c r="E94" i="13" l="1"/>
  <c r="R112" i="13"/>
  <c r="E33" i="13"/>
  <c r="E31" i="13" s="1"/>
  <c r="E48" i="13"/>
  <c r="E46" i="13" s="1"/>
  <c r="N94" i="13"/>
  <c r="E96" i="13"/>
  <c r="R94" i="13"/>
  <c r="E58" i="13"/>
  <c r="E41" i="13"/>
  <c r="E42" i="13"/>
  <c r="E60" i="13"/>
  <c r="E113" i="13"/>
  <c r="E112" i="13" s="1"/>
  <c r="N112" i="13"/>
  <c r="F40" i="13"/>
  <c r="J40" i="13"/>
  <c r="J31" i="13"/>
  <c r="F30" i="13"/>
  <c r="F29" i="13"/>
  <c r="J58" i="13"/>
  <c r="R40" i="13"/>
  <c r="R30" i="13"/>
  <c r="R13" i="13" s="1"/>
  <c r="N31" i="13"/>
  <c r="N30" i="13"/>
  <c r="N13" i="13" s="1"/>
  <c r="F31" i="13"/>
  <c r="J30" i="13"/>
  <c r="J13" i="13" s="1"/>
  <c r="J112" i="13"/>
  <c r="N40" i="13"/>
  <c r="R58" i="13"/>
  <c r="N58" i="13"/>
  <c r="R31" i="13"/>
  <c r="R29" i="13"/>
  <c r="R12" i="13" s="1"/>
  <c r="N29" i="13"/>
  <c r="N12" i="13" s="1"/>
  <c r="J29" i="13"/>
  <c r="J12" i="13" s="1"/>
  <c r="F112" i="13"/>
  <c r="F94" i="13"/>
  <c r="F58" i="13"/>
  <c r="L55" i="3"/>
  <c r="K55" i="3"/>
  <c r="J55" i="3"/>
  <c r="I55" i="3"/>
  <c r="H55" i="3"/>
  <c r="G55" i="3"/>
  <c r="F13" i="13" l="1"/>
  <c r="E13" i="13" s="1"/>
  <c r="E30" i="13"/>
  <c r="E40" i="13"/>
  <c r="F12" i="13"/>
  <c r="E12" i="13" s="1"/>
  <c r="E29" i="13"/>
  <c r="E28" i="13" s="1"/>
  <c r="F28" i="13"/>
  <c r="F11" i="13" s="1"/>
  <c r="R28" i="13"/>
  <c r="R11" i="13" s="1"/>
  <c r="N28" i="13"/>
  <c r="N11" i="13" s="1"/>
  <c r="J28" i="13"/>
  <c r="J11" i="13" s="1"/>
  <c r="G14" i="11"/>
  <c r="G10" i="11" s="1"/>
  <c r="H14" i="11"/>
  <c r="I14" i="11"/>
  <c r="I10" i="11" s="1"/>
  <c r="J14" i="11"/>
  <c r="K14" i="11"/>
  <c r="L14" i="11"/>
  <c r="L10" i="11" s="1"/>
  <c r="G15" i="11"/>
  <c r="G11" i="11" s="1"/>
  <c r="H15" i="11"/>
  <c r="H11" i="11" s="1"/>
  <c r="I15" i="11"/>
  <c r="I11" i="11" s="1"/>
  <c r="J15" i="11"/>
  <c r="J11" i="11" s="1"/>
  <c r="K15" i="11"/>
  <c r="L15" i="11"/>
  <c r="L11" i="11" s="1"/>
  <c r="H10" i="11"/>
  <c r="J10" i="11"/>
  <c r="K10" i="11"/>
  <c r="K11" i="11"/>
  <c r="E11" i="13" l="1"/>
  <c r="F56" i="3"/>
  <c r="F18" i="11" l="1"/>
  <c r="F17" i="11"/>
  <c r="L16" i="11"/>
  <c r="K16" i="11"/>
  <c r="J16" i="11"/>
  <c r="I16" i="11"/>
  <c r="H16" i="11"/>
  <c r="G16" i="11"/>
  <c r="F54" i="11"/>
  <c r="E54" i="11" s="1"/>
  <c r="F53" i="11"/>
  <c r="E53" i="11" s="1"/>
  <c r="L52" i="11"/>
  <c r="K52" i="11"/>
  <c r="J52" i="11"/>
  <c r="I52" i="11"/>
  <c r="H52" i="11"/>
  <c r="G52" i="11"/>
  <c r="F39" i="11"/>
  <c r="E39" i="11" s="1"/>
  <c r="F38" i="11"/>
  <c r="E38" i="11" s="1"/>
  <c r="L37" i="11"/>
  <c r="K37" i="11"/>
  <c r="J37" i="11"/>
  <c r="I37" i="11"/>
  <c r="H37" i="11"/>
  <c r="G37" i="11"/>
  <c r="F33" i="11"/>
  <c r="E33" i="11" s="1"/>
  <c r="E32" i="11"/>
  <c r="L31" i="11"/>
  <c r="K31" i="11"/>
  <c r="J31" i="11"/>
  <c r="I31" i="11"/>
  <c r="H31" i="11"/>
  <c r="G31" i="11"/>
  <c r="G13" i="11" l="1"/>
  <c r="G9" i="11" s="1"/>
  <c r="I13" i="11"/>
  <c r="H13" i="11"/>
  <c r="H9" i="11" s="1"/>
  <c r="J13" i="11"/>
  <c r="J9" i="11" s="1"/>
  <c r="K13" i="11"/>
  <c r="K9" i="11" s="1"/>
  <c r="L13" i="11"/>
  <c r="L9" i="11" s="1"/>
  <c r="F14" i="11"/>
  <c r="F10" i="11" s="1"/>
  <c r="F15" i="11"/>
  <c r="E15" i="11" s="1"/>
  <c r="I9" i="11"/>
  <c r="E17" i="11"/>
  <c r="E18" i="11"/>
  <c r="F16" i="11"/>
  <c r="F31" i="11"/>
  <c r="E31" i="11" s="1"/>
  <c r="F37" i="11"/>
  <c r="E37" i="11" s="1"/>
  <c r="F52" i="11"/>
  <c r="E52" i="11" s="1"/>
  <c r="F11" i="11" l="1"/>
  <c r="E11" i="11" s="1"/>
  <c r="F13" i="11"/>
  <c r="E14" i="11"/>
  <c r="E16" i="11"/>
  <c r="E10" i="11"/>
  <c r="E56" i="10"/>
  <c r="E55" i="10"/>
  <c r="G54" i="10"/>
  <c r="F54" i="10"/>
  <c r="E54" i="10" s="1"/>
  <c r="E53" i="10"/>
  <c r="E52" i="10"/>
  <c r="E51" i="10"/>
  <c r="E50" i="10"/>
  <c r="E49" i="10" s="1"/>
  <c r="G49" i="10"/>
  <c r="F49" i="10"/>
  <c r="G48" i="10"/>
  <c r="F48" i="10"/>
  <c r="E48" i="10"/>
  <c r="E47" i="10"/>
  <c r="E46" i="10"/>
  <c r="E45" i="10"/>
  <c r="E44" i="10"/>
  <c r="E43" i="10"/>
  <c r="E42" i="10"/>
  <c r="E41" i="10"/>
  <c r="E40" i="10"/>
  <c r="E39" i="10"/>
  <c r="E38" i="10"/>
  <c r="E37" i="10"/>
  <c r="E36" i="10"/>
  <c r="E35" i="10"/>
  <c r="G34" i="10"/>
  <c r="F34" i="10"/>
  <c r="E34" i="10" s="1"/>
  <c r="E33" i="10"/>
  <c r="E32" i="10"/>
  <c r="G31" i="10"/>
  <c r="G30" i="10" s="1"/>
  <c r="F31" i="10"/>
  <c r="E31" i="10" s="1"/>
  <c r="F30" i="10"/>
  <c r="F57" i="10" s="1"/>
  <c r="E27" i="10"/>
  <c r="E26" i="10"/>
  <c r="E25" i="10"/>
  <c r="E24" i="10"/>
  <c r="E23" i="10"/>
  <c r="E22" i="10"/>
  <c r="E21" i="10"/>
  <c r="E20" i="10"/>
  <c r="E19" i="10"/>
  <c r="E18" i="10"/>
  <c r="E17" i="10"/>
  <c r="E16" i="10"/>
  <c r="E15" i="10"/>
  <c r="G14" i="10"/>
  <c r="G13" i="10" s="1"/>
  <c r="G28" i="10" s="1"/>
  <c r="F14" i="10"/>
  <c r="F13" i="10" s="1"/>
  <c r="F28" i="10" s="1"/>
  <c r="E12" i="10"/>
  <c r="F11" i="10"/>
  <c r="E11" i="10"/>
  <c r="G10" i="10"/>
  <c r="F10" i="10"/>
  <c r="E10" i="10" s="1"/>
  <c r="F9" i="11" l="1"/>
  <c r="E13" i="11"/>
  <c r="G57" i="10"/>
  <c r="G58" i="10" s="1"/>
  <c r="F58" i="10"/>
  <c r="E57" i="10"/>
  <c r="E30" i="10"/>
  <c r="E14" i="10"/>
  <c r="E13" i="10" s="1"/>
  <c r="E28" i="10" s="1"/>
  <c r="E58" i="10" s="1"/>
  <c r="E9" i="11" l="1"/>
</calcChain>
</file>

<file path=xl/comments1.xml><?xml version="1.0" encoding="utf-8"?>
<comments xmlns="http://schemas.openxmlformats.org/spreadsheetml/2006/main">
  <authors>
    <author>Gavrilova</author>
  </authors>
  <commentList>
    <comment ref="C26" authorId="0">
      <text>
        <r>
          <rPr>
            <b/>
            <sz val="9"/>
            <color indexed="81"/>
            <rFont val="Tahoma"/>
            <family val="2"/>
            <charset val="204"/>
          </rPr>
          <t>Gavrilova:</t>
        </r>
        <r>
          <rPr>
            <sz val="9"/>
            <color indexed="81"/>
            <rFont val="Tahoma"/>
            <family val="2"/>
            <charset val="204"/>
          </rPr>
          <t xml:space="preserve">
данные ЛОТЭК 262,8ТЫС. Гкал разделить на общий объем (форма 16 п.37)*100</t>
        </r>
      </text>
    </comment>
    <comment ref="C38" authorId="0">
      <text>
        <r>
          <rPr>
            <b/>
            <sz val="9"/>
            <color indexed="81"/>
            <rFont val="Tahoma"/>
            <family val="2"/>
            <charset val="204"/>
          </rPr>
          <t>Gavrilova:</t>
        </r>
        <r>
          <rPr>
            <sz val="9"/>
            <color indexed="81"/>
            <rFont val="Tahoma"/>
            <family val="2"/>
            <charset val="204"/>
          </rPr>
          <t xml:space="preserve">
мкд - 965-57 (авар)=908
Класс А и В - 22 МКД</t>
        </r>
      </text>
    </comment>
    <comment ref="C46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Gavrilova:
</t>
        </r>
        <r>
          <rPr>
            <sz val="9"/>
            <color indexed="81"/>
            <rFont val="Tahoma"/>
            <family val="2"/>
            <charset val="204"/>
          </rPr>
          <t>данные ЛОТЭК</t>
        </r>
      </text>
    </comment>
    <comment ref="C47" authorId="0">
      <text>
        <r>
          <rPr>
            <b/>
            <sz val="9"/>
            <color indexed="81"/>
            <rFont val="Tahoma"/>
            <family val="2"/>
            <charset val="204"/>
          </rPr>
          <t>Gavrilova:</t>
        </r>
        <r>
          <rPr>
            <sz val="9"/>
            <color indexed="81"/>
            <rFont val="Tahoma"/>
            <family val="2"/>
            <charset val="204"/>
          </rPr>
          <t xml:space="preserve">
РГИС п.34/35</t>
        </r>
      </text>
    </comment>
    <comment ref="C48" authorId="0">
      <text>
        <r>
          <rPr>
            <b/>
            <sz val="9"/>
            <color indexed="81"/>
            <rFont val="Tahoma"/>
            <family val="2"/>
            <charset val="204"/>
          </rPr>
          <t>Gavrilova:</t>
        </r>
        <r>
          <rPr>
            <sz val="9"/>
            <color indexed="81"/>
            <rFont val="Tahoma"/>
            <family val="2"/>
            <charset val="204"/>
          </rPr>
          <t xml:space="preserve">
форма 16 (п.36/п.37)</t>
        </r>
      </text>
    </comment>
    <comment ref="C50" authorId="0">
      <text>
        <r>
          <rPr>
            <b/>
            <sz val="9"/>
            <color indexed="81"/>
            <rFont val="Tahoma"/>
            <family val="2"/>
            <charset val="204"/>
          </rPr>
          <t>Gavrilova:</t>
        </r>
        <r>
          <rPr>
            <sz val="9"/>
            <color indexed="81"/>
            <rFont val="Tahoma"/>
            <family val="2"/>
            <charset val="204"/>
          </rPr>
          <t xml:space="preserve">
РГИС фора 16 (п.40/п.41)</t>
        </r>
      </text>
    </comment>
  </commentList>
</comments>
</file>

<file path=xl/comments2.xml><?xml version="1.0" encoding="utf-8"?>
<comments xmlns="http://schemas.openxmlformats.org/spreadsheetml/2006/main">
  <authors>
    <author>Gavrilova</author>
  </authors>
  <commentList>
    <comment ref="C38" authorId="0">
      <text>
        <r>
          <rPr>
            <b/>
            <sz val="9"/>
            <color indexed="81"/>
            <rFont val="Tahoma"/>
            <family val="2"/>
            <charset val="204"/>
          </rPr>
          <t>Gavrilova:</t>
        </r>
        <r>
          <rPr>
            <sz val="9"/>
            <color indexed="81"/>
            <rFont val="Tahoma"/>
            <family val="2"/>
            <charset val="204"/>
          </rPr>
          <t xml:space="preserve">
данные ЛОТЭК 262,8ТЫС. Гкал разделить на общий объем (форма 16 п.37)*100</t>
        </r>
      </text>
    </comment>
    <comment ref="C58" authorId="0">
      <text>
        <r>
          <rPr>
            <b/>
            <sz val="9"/>
            <color indexed="81"/>
            <rFont val="Tahoma"/>
            <family val="2"/>
            <charset val="204"/>
          </rPr>
          <t>Gavrilova:</t>
        </r>
        <r>
          <rPr>
            <sz val="9"/>
            <color indexed="81"/>
            <rFont val="Tahoma"/>
            <family val="2"/>
            <charset val="204"/>
          </rPr>
          <t xml:space="preserve">
мкд - 965-57 (авар)=908
Класс А и В - 22 МКД</t>
        </r>
      </text>
    </comment>
    <comment ref="C72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Gavrilova:
</t>
        </r>
        <r>
          <rPr>
            <sz val="9"/>
            <color indexed="81"/>
            <rFont val="Tahoma"/>
            <family val="2"/>
            <charset val="204"/>
          </rPr>
          <t>данные ЛОТЭК</t>
        </r>
      </text>
    </comment>
    <comment ref="C74" authorId="0">
      <text>
        <r>
          <rPr>
            <b/>
            <sz val="9"/>
            <color indexed="81"/>
            <rFont val="Tahoma"/>
            <family val="2"/>
            <charset val="204"/>
          </rPr>
          <t>Gavrilova:</t>
        </r>
        <r>
          <rPr>
            <sz val="9"/>
            <color indexed="81"/>
            <rFont val="Tahoma"/>
            <family val="2"/>
            <charset val="204"/>
          </rPr>
          <t xml:space="preserve">
РГИС п.34/35</t>
        </r>
      </text>
    </comment>
    <comment ref="C76" authorId="0">
      <text>
        <r>
          <rPr>
            <b/>
            <sz val="9"/>
            <color indexed="81"/>
            <rFont val="Tahoma"/>
            <family val="2"/>
            <charset val="204"/>
          </rPr>
          <t>Gavrilova:</t>
        </r>
        <r>
          <rPr>
            <sz val="9"/>
            <color indexed="81"/>
            <rFont val="Tahoma"/>
            <family val="2"/>
            <charset val="204"/>
          </rPr>
          <t xml:space="preserve">
форма 16 (п.36/п.37)</t>
        </r>
      </text>
    </comment>
    <comment ref="C80" authorId="0">
      <text>
        <r>
          <rPr>
            <b/>
            <sz val="9"/>
            <color indexed="81"/>
            <rFont val="Tahoma"/>
            <family val="2"/>
            <charset val="204"/>
          </rPr>
          <t>Gavrilova:</t>
        </r>
        <r>
          <rPr>
            <sz val="9"/>
            <color indexed="81"/>
            <rFont val="Tahoma"/>
            <family val="2"/>
            <charset val="204"/>
          </rPr>
          <t xml:space="preserve">
РГИС фора 16 (п.40/п.41)</t>
        </r>
      </text>
    </comment>
  </commentList>
</comments>
</file>

<file path=xl/sharedStrings.xml><?xml version="1.0" encoding="utf-8"?>
<sst xmlns="http://schemas.openxmlformats.org/spreadsheetml/2006/main" count="1393" uniqueCount="330">
  <si>
    <t>всего</t>
  </si>
  <si>
    <t>Процессная часть</t>
  </si>
  <si>
    <t>Комитет по ЖКХ, жилищной политике администрации Волховского муниципального района (далее - Комитет)</t>
  </si>
  <si>
    <t>ОБ</t>
  </si>
  <si>
    <t>№п/п</t>
  </si>
  <si>
    <t>1.1.</t>
  </si>
  <si>
    <t>1.</t>
  </si>
  <si>
    <t>1.2.</t>
  </si>
  <si>
    <t>2.1.</t>
  </si>
  <si>
    <t>1.3.</t>
  </si>
  <si>
    <t>3.1.</t>
  </si>
  <si>
    <t>3.2.</t>
  </si>
  <si>
    <t xml:space="preserve">N   п/п </t>
  </si>
  <si>
    <t>наименование мероприятия</t>
  </si>
  <si>
    <t>перечень объектов включенных в реализацию мероприятия</t>
  </si>
  <si>
    <t>Всего (тыс.руб.)</t>
  </si>
  <si>
    <t xml:space="preserve">  </t>
  </si>
  <si>
    <t>Итого по мероприятиям  программы</t>
  </si>
  <si>
    <t>Источники  финансирования             (тыс. руб.)</t>
  </si>
  <si>
    <t>Ответственный исполнитель, участник</t>
  </si>
  <si>
    <t>всего расходов (тыс. руб.)</t>
  </si>
  <si>
    <t>Комплекс процессных мероприятий "Энергосбережение и повышение энергетической эффективности на территории Волховского муниципального района"</t>
  </si>
  <si>
    <t>Комплекс процессных мероприятий "Поддержание устойчивой работы объектов коммунальной и инженерной инфраструктуры"</t>
  </si>
  <si>
    <t>Комплекс процессных мероприятий "Развитие автомобильных дорог общего пользования и объектов дорожного хозяйства на межпоселенчиских территориях"</t>
  </si>
  <si>
    <t>паспортизация дорог общего пользования</t>
  </si>
  <si>
    <t xml:space="preserve">реализация комплекса мер по содержанию действующей улично-дорожной сети, а также искусственных дорожных сооружений </t>
  </si>
  <si>
    <t xml:space="preserve">предоставление межбюджетных трансфертов на  капитальное строительство (реконструкцию) объектов теплоэнергетики, включая  проектно-изыскательские работы </t>
  </si>
  <si>
    <t xml:space="preserve">Перечень объектов, включенных в мероприятия муниципальной программы Волховского муниципального района   </t>
  </si>
  <si>
    <t>(наименование программы)</t>
  </si>
  <si>
    <t>Итого по процесной части программы</t>
  </si>
  <si>
    <t>РБ</t>
  </si>
  <si>
    <t>источники финансирования</t>
  </si>
  <si>
    <t>районный бюджет</t>
  </si>
  <si>
    <t>областной бюджет</t>
  </si>
  <si>
    <t>итого</t>
  </si>
  <si>
    <t>Разработка паспортов дорог общего пользования</t>
  </si>
  <si>
    <t>наименование показателя (индикатора)</t>
  </si>
  <si>
    <t xml:space="preserve">плановое значение </t>
  </si>
  <si>
    <t>фактическое значение</t>
  </si>
  <si>
    <t>еденица измерения</t>
  </si>
  <si>
    <t>СВЕДЕНИЯ</t>
  </si>
  <si>
    <t>Значения показателей (индикаторов)</t>
  </si>
  <si>
    <t>%</t>
  </si>
  <si>
    <t>-</t>
  </si>
  <si>
    <t>№ п/п</t>
  </si>
  <si>
    <t>Наименование показателя</t>
  </si>
  <si>
    <t>Ед. измерения</t>
  </si>
  <si>
    <t xml:space="preserve">Приложение 1 </t>
  </si>
  <si>
    <t>Приложение 3</t>
  </si>
  <si>
    <t>Алгоритм формирования                                           (источник, порядок расчета и тд.)</t>
  </si>
  <si>
    <t>1.6.</t>
  </si>
  <si>
    <t>РСО</t>
  </si>
  <si>
    <t>* финансирование мероприятия осуществляется в рамках  Комплекса процессных мероприятий "Поддержание устойчивой работы объектов коммунальной и инженерной инфраструктуры"</t>
  </si>
  <si>
    <t>холодной воды</t>
  </si>
  <si>
    <t>горячей воды</t>
  </si>
  <si>
    <t>тепловой энергии</t>
  </si>
  <si>
    <t>электроэнергии</t>
  </si>
  <si>
    <t>5.1.</t>
  </si>
  <si>
    <t>газа</t>
  </si>
  <si>
    <t>Доля потребляемых муниципальными учреждениями энергетических ресурсов, приобретаемых по приборам учета:</t>
  </si>
  <si>
    <t>теповой энергии</t>
  </si>
  <si>
    <t>Доля тепловой энергии, отпущенной в тепловые сети от источников тепловой энергии, функционирующих в режиме комбинированной выработки тепловой и электрической энергии</t>
  </si>
  <si>
    <t>Удельные расходы потребления энергетических ресурсов муниципальными учреждениями</t>
  </si>
  <si>
    <t>кВтч/ кв.м</t>
  </si>
  <si>
    <t>Гкал/ кв.м</t>
  </si>
  <si>
    <t>Доля МКД, имеущих класс энергетической эффективности "В" и выше</t>
  </si>
  <si>
    <t>куб.м/ чел</t>
  </si>
  <si>
    <t>т.у.т./ млн кВт*ч</t>
  </si>
  <si>
    <t>т.у.т./ тыс. Гкал</t>
  </si>
  <si>
    <t>Доля  МКД  на территории Волховского муниципального района, оснащенных ОПУ:</t>
  </si>
  <si>
    <t>Доля жилих помещений в МКД  на территории Волховского муниципального района, оснащенных ИПУ</t>
  </si>
  <si>
    <t>Удельные расходы потребления энергетических ресурсов МКД на территории Волховского муниципального района</t>
  </si>
  <si>
    <t>Удельный расход топлива на отпуск электрической энергии тепловыми электростанциями на территории Волховского муниципального района</t>
  </si>
  <si>
    <t>Удельный расход топлива на отпущенную тепловую энергию с коллекторов тепловых электростанций на территории Волховского муниципального района</t>
  </si>
  <si>
    <t>Доля потерь электрической энергии при ее передаче по распределительным сетям в общем объеме переданной электрической энергии на территории Волховского муниципального района</t>
  </si>
  <si>
    <t>Доля энергоэффективных источников света в системах уличного освещения на территории Волховского муниципального района</t>
  </si>
  <si>
    <t>Доля потерь тепловой энергии при ее передаче в общем объеме переданной тепловой энергии на территории Волховского муниципального района</t>
  </si>
  <si>
    <t>Энергоемкость промышленного производства для производства 3 видов продукции, работ (услуг), составляющих основную долю потребелния энергетических ресурсов на территории Волховского муниципального района</t>
  </si>
  <si>
    <t>т.у.т./ед.продукции</t>
  </si>
  <si>
    <t>Удельный расход топлива на отпущенную  с коллекторов котельных в тепловую сеть  тепловую энергию на территории Волховского муниципального района</t>
  </si>
  <si>
    <t>Доля потребляемых муниципальными учреждениями энергетических ресурсов, приобретаемых по приборам учета</t>
  </si>
  <si>
    <t>Показатель определяется по видам энергетических ресурсов в соответствии с приказом Минэконом развития РФ №231 от 28.04.21г.</t>
  </si>
  <si>
    <t>кВтч/кв.м     Гкал/кв.м</t>
  </si>
  <si>
    <t>Показатель определяется в соответствии с приказом Минэконом развития РФ №231 от 28.04.21г.</t>
  </si>
  <si>
    <t>Удельные расходы потребления энергетических ресурсов МКД</t>
  </si>
  <si>
    <t>кВтч/кв.м     Гкал/кв.м   куб.м/чел</t>
  </si>
  <si>
    <t>4.1.</t>
  </si>
  <si>
    <t>Приложение к плану реализации  мероприятий  N 2</t>
  </si>
  <si>
    <t>МО Бережковское СП</t>
  </si>
  <si>
    <t>МО Колчановское СП</t>
  </si>
  <si>
    <t>МО Староладожское СП</t>
  </si>
  <si>
    <t>МО Новоладожское ГП</t>
  </si>
  <si>
    <t>МО Сясьстройское ГП</t>
  </si>
  <si>
    <t>Предоставление иных межбюджетных трансфертов бюджетам поселений Волховского муниципального района на оплату электроэнергии за уличное освещение</t>
  </si>
  <si>
    <t>Доля  МКД  оснащенных ОПУ</t>
  </si>
  <si>
    <t>Доля жилих помещений в МКД , оснащенных ИПУ</t>
  </si>
  <si>
    <t>Проектная часть</t>
  </si>
  <si>
    <t>Итого  по проектной части программы</t>
  </si>
  <si>
    <t>Наименование муниципальной программы и направления расходов</t>
  </si>
  <si>
    <t>Отраслевой проект "Обеспечение надежности и качества снабжения населения и организаций Ленинградской области электрической и тепловой энергией"</t>
  </si>
  <si>
    <t>2.</t>
  </si>
  <si>
    <t>Муниципальный проект Волховского муниципального района "Ликвидация мест несанкционированного размещения отходов и озеленение на территории муниципальных образований Волховского муниципального района"</t>
  </si>
  <si>
    <t>МО город Волхов</t>
  </si>
  <si>
    <t>Иные межбюджетные трансферты на мероприятия по ликвидации мест несанкционированного размещения отходов и озеленение</t>
  </si>
  <si>
    <t>Иные межбюджетные трансферты на реализацию мероприятий по обеспечению устойчивого функционирования объектов теплоснабжения на территории Волховского района</t>
  </si>
  <si>
    <t>3.</t>
  </si>
  <si>
    <t>иные межбюджетные трансферты на проектирование и строительство системы уличного освещения с внедрением энергосберегающего оборудования</t>
  </si>
  <si>
    <t>"Обеспечение устойчивого функционирования и развития транспортной системы, дорожной, коммунальной и инженерной инфраструктуры и повышение энергоэффективности в Волхловском муниципальном районе" на 2025 год</t>
  </si>
  <si>
    <t>СМР. Реконструкция модульной  котельной в п. Аврово, Волховского района</t>
  </si>
  <si>
    <t>Вындиноостровское СП</t>
  </si>
  <si>
    <t>Иссадское СП</t>
  </si>
  <si>
    <t>Кисельнинское СП</t>
  </si>
  <si>
    <t xml:space="preserve">Потанинское СП </t>
  </si>
  <si>
    <t>Пашское СП</t>
  </si>
  <si>
    <t>Свирицкое СП</t>
  </si>
  <si>
    <t>Селивановское СП</t>
  </si>
  <si>
    <t>устройство уличного освещения в д. Немятово-2, ул. Петровская Иссадское СП</t>
  </si>
  <si>
    <t>Разработка проекта строительства линии уличного освещения по ул. Заводская, г. Сясьстрой</t>
  </si>
  <si>
    <t xml:space="preserve">Замена теплосети от УТ4 ул. Песочная на школу под дорогой д. Бережки </t>
  </si>
  <si>
    <t>Замена сетевого и подпиточного насоса системы теплоснабжения газовой котельной, расположенной по адресу: д. Иссад, ул. Лесная, д.3</t>
  </si>
  <si>
    <t>Разработка схем электроснабжения котельных в с. Паша</t>
  </si>
  <si>
    <t>задвижка на центральную теплотрассу Новоладожское ГП</t>
  </si>
  <si>
    <t xml:space="preserve">Содержание автодорог общего пользования местного значения вне границ населенных пунктов в границах Волховского муниципального района </t>
  </si>
  <si>
    <t>УК, ТСЖ, ЖСК, НО "Фонд капитального ремонта МКД ЛО"</t>
  </si>
  <si>
    <t>УК, ТСЖ, ЖСК, РСО</t>
  </si>
  <si>
    <t>1.Оснащенность приборами учета используемых энергетических ресурсов</t>
  </si>
  <si>
    <t>2. Уровень использования источников тепловой энергии, функционирующих в режиме комбинированной выработки тепловой и электрической энергии, и (или) возобновляемых источников энергии</t>
  </si>
  <si>
    <t>3. Потребление энергетических ресурсов в муниципальных организациях</t>
  </si>
  <si>
    <t>4. Использование энергетических ресурсов в жилищнм фонде</t>
  </si>
  <si>
    <t>5. Использование энергетических ресурсов в промышленности, энергетике и системах коммунальной инфраструктуры</t>
  </si>
  <si>
    <t>1.1.1.</t>
  </si>
  <si>
    <t>1.1.2.</t>
  </si>
  <si>
    <t>1.1.3.</t>
  </si>
  <si>
    <t>1.1.4.</t>
  </si>
  <si>
    <t>1.2.1.</t>
  </si>
  <si>
    <t>1.2.2.</t>
  </si>
  <si>
    <t>1.2.3.</t>
  </si>
  <si>
    <t>1.2.4.</t>
  </si>
  <si>
    <t>1.3.1.</t>
  </si>
  <si>
    <t>1.3.2.</t>
  </si>
  <si>
    <t>1.3.3.</t>
  </si>
  <si>
    <t>1.3.4.</t>
  </si>
  <si>
    <t>3.1.1.</t>
  </si>
  <si>
    <t>3.1.2.</t>
  </si>
  <si>
    <t>Объем потребления ТЭР и воды муниципальными учреждениями</t>
  </si>
  <si>
    <t>теповая энергия</t>
  </si>
  <si>
    <t>Гкал</t>
  </si>
  <si>
    <t>кВтч</t>
  </si>
  <si>
    <t>электроэнергия</t>
  </si>
  <si>
    <t>природный газ</t>
  </si>
  <si>
    <t>м3</t>
  </si>
  <si>
    <t>т</t>
  </si>
  <si>
    <t>3.2.1.</t>
  </si>
  <si>
    <t>3.2.2.</t>
  </si>
  <si>
    <t>3.2.3.</t>
  </si>
  <si>
    <t>3.2.4.</t>
  </si>
  <si>
    <t>3.2.5.</t>
  </si>
  <si>
    <t>4.2.</t>
  </si>
  <si>
    <t>4.2.1.</t>
  </si>
  <si>
    <t>4.2.2.</t>
  </si>
  <si>
    <t>4.2.3.</t>
  </si>
  <si>
    <t>4.2.4.</t>
  </si>
  <si>
    <t>5.2.</t>
  </si>
  <si>
    <t>5.3.</t>
  </si>
  <si>
    <t>5.4.</t>
  </si>
  <si>
    <t>5.5.</t>
  </si>
  <si>
    <t>5.6.</t>
  </si>
  <si>
    <t>5.7.</t>
  </si>
  <si>
    <t>вода (ХВС+ГВС)</t>
  </si>
  <si>
    <t>Информирование населения о необходимости установки приборов учета энергетических ресурсов и воды</t>
  </si>
  <si>
    <t>ежегодное представление в федеральный орган исполнительной власти, уполномоченный на создание и обеспечение функционирования ГИС "Энергоэффективность", деклараций муниципальных учреждений о потреблении энергетических ресурсов</t>
  </si>
  <si>
    <t>муниципальные учреждения</t>
  </si>
  <si>
    <t>Оснащение зданий, строений и сооружений, используемых муниципальными учреждениями, приборами учета используемых энергетических ресурсов, а также ввод установленных приборов учета в эксплуатацию</t>
  </si>
  <si>
    <t>Информирование граждан о мероприятиях по энергосбережению и повышению энергетической эффективности в отношении общего имущества собственников помещений в многоквартирном доме, включаемых в состав обязательных требований к содержанию общего имущества в многоквартирном доме</t>
  </si>
  <si>
    <t>Проведение разъяснительной работы среди руководителей муниципальных учреждений о возможности заключения энергосервисных договоров (контрактов) и об особенностях закупки энергосервисных услуг</t>
  </si>
  <si>
    <t>Разработка или корректировка ранее утвержденных программ энергосбережения и повышения энергетической эффективности муниципальных учреждений в соответствии с установленными целевыми уровнями снижения потребления ресурсов</t>
  </si>
  <si>
    <t>Обеспечение энергетической эффективности зданий, строений и сооружений при проведении строительства, реконструкции (капитального ремонта) объектов, находящихся в оперативном управлении организаций с участием муниципального образования</t>
  </si>
  <si>
    <t>Размещение информации на официальных сайтах органов местного самоуправления в сети "Интернет", СМИ</t>
  </si>
  <si>
    <t>Показатель определяется по видам энергетических ресурсов в соответствии с приказом Минэконом развития РФ №231 от 28.04.21г. (данные РГИС "Энергоэффективность)</t>
  </si>
  <si>
    <t>Показатель определяется по видам энергетических ресурсов в соответствии с приказом Минэконом развития РФ №231 от 28.04.21г.(данные РСО, РГИС "Энергоэффективность")</t>
  </si>
  <si>
    <t>т, м3, кВт, Гкал</t>
  </si>
  <si>
    <t>Мероприятия по улучшению (замене) конструктивных элементов зданий  бюджетных учреждений (замена окон, дверей, утепление фассадов, ремонт кровли и т.д.)</t>
  </si>
  <si>
    <t>Обучение в области энергосбережения и повышения энергетической эффективности в целях повышения квалификации ответственных лиц по муниципальным учреждениям</t>
  </si>
  <si>
    <t xml:space="preserve">Замена не эффективных светильников внутреннего освещения на энергосберегающие (светодиодные) в муниципальных учреждениях </t>
  </si>
  <si>
    <t>Мероприятия по ремонту (замене) объектов теплоснабжения с применением энергоэффетивного оборудования*</t>
  </si>
  <si>
    <t>Мероприятия по по снижению потерь энергоресурсов и воды</t>
  </si>
  <si>
    <t>администрации поселений, РСО</t>
  </si>
  <si>
    <t>Комитет, администрации поселений</t>
  </si>
  <si>
    <t>Комитет, администрации поселений, РСО</t>
  </si>
  <si>
    <t>администрации поселений, УК, ТСЖ, ЖСК</t>
  </si>
  <si>
    <t>администрации поселений</t>
  </si>
  <si>
    <t>администрации поселений, структурные подразделения администрации ВМР</t>
  </si>
  <si>
    <t>администрации поселений, КУМИ администрации ВМР</t>
  </si>
  <si>
    <t>УК, ТСЖ, ЖСК, РСО, администрации поселений</t>
  </si>
  <si>
    <t>* исполнение и финансирование в рамках реализации муниципальной программы:                                                                                                                                                                                                                                                                                                                                                       «Обеспечение устойчивого функционирования и развития транспортной системы, дорожной, коммунальной и инженерной инфраструктуры и повышение энергоэффективности в Волховском муниципальном районе»</t>
  </si>
  <si>
    <t>администрации поселений, структурные подразделения администрации ВМР, пресс-служба</t>
  </si>
  <si>
    <t>заключение концессионного соглашения по объектам теплоснабжения находящихся в муниципальной собственности.</t>
  </si>
  <si>
    <t>капитальное строительство (реконструкция) объектов теплоэнергетики, включая проектно-изыскательские работы (перевод котельных на газ)*</t>
  </si>
  <si>
    <t>иные мероприятия  по повышению надежности и энергетической эффективности зданий бюджетных учреждений</t>
  </si>
  <si>
    <t>итого расходов   по процессной части прогаммы</t>
  </si>
  <si>
    <t>Комплекс процессных мероприятий: Оснащение приборами учета используемых энергетических ресурсов в жилищном фонде, в том числе с использованием интеллектуальных приборов учета, и автоматизированных систем и систем диспетчирезации</t>
  </si>
  <si>
    <t>Комплекс процессных мероприятий: Энергосбережение и повышение энергетической эффективности жилищного фонда, проведение энергоэффективного капитального ремонта общего имущества в многоквартирных домах</t>
  </si>
  <si>
    <t>УК, ТСЖ, ЖСК НО "Фонд капитального ремонта МКД ЛО"</t>
  </si>
  <si>
    <t>Комплекс процессных мероприятий: Энергосбережение и повышение энергетической эффективности систем коммунальной инфраструктуры, направленных в том числе на развитие жилищно-коммунального хозяйства</t>
  </si>
  <si>
    <t>3.3.</t>
  </si>
  <si>
    <t>3.4.</t>
  </si>
  <si>
    <t>4.</t>
  </si>
  <si>
    <t>Комплекс процессных мероприятий: Энергосбережение в организациях с участием муниципального образования и повышениe энергетической эффективности этих организаций**</t>
  </si>
  <si>
    <t>4.3.</t>
  </si>
  <si>
    <t>4.4.</t>
  </si>
  <si>
    <t>4.5.</t>
  </si>
  <si>
    <t>4.6.</t>
  </si>
  <si>
    <t>4.7.</t>
  </si>
  <si>
    <t>4.8.</t>
  </si>
  <si>
    <t>4.9.</t>
  </si>
  <si>
    <t>Комплекс процессных мероприятий:  Выявление бесхозяйных объектов недвижимого имущества, их постановка на учет в качестве бесхозяйных объектов недвижимого имущества и последующее признание права муниципальной собственности</t>
  </si>
  <si>
    <t>Комплекс процессных мероприятий: Стимулирование производителей и потребителей энергетических ресурсов, организаций, осуществляющих передачу энергетических ресурсов, к проведению мероприятий по энергосбережению, повышению энергетической эффективности и сокращению потерь энергетических ресурсов</t>
  </si>
  <si>
    <t>Комплекс процессных мероприятий:  Увеличение количества случаев использования в качестве источников энергии вторичных энергетических ресурсов и (или) возобновляемых источников энергии</t>
  </si>
  <si>
    <t>Комплекс процессных мероприятий:  Информирование потребителей энергетических ресурсов о реализации мероприятий муниципальной программы и о способах энергосбережения и повышения энергетической эффективности</t>
  </si>
  <si>
    <t>5.</t>
  </si>
  <si>
    <t>6.</t>
  </si>
  <si>
    <t>7.</t>
  </si>
  <si>
    <t>7.1.</t>
  </si>
  <si>
    <t>8.</t>
  </si>
  <si>
    <t>9.</t>
  </si>
  <si>
    <t>10.1.</t>
  </si>
  <si>
    <t>10.2.</t>
  </si>
  <si>
    <t>Замена светильников уличного освещения на энергосберегающие, в том числе ремонт сопутствующего оборудования*</t>
  </si>
  <si>
    <t>Комплекс процессных мероприятий:  Организация управления бесхозяйными объектами недвижимого имущества, используемыми для передачи энергетических ресурсов, с момента их выявления</t>
  </si>
  <si>
    <t>Комплекс процессных мероприятий: Энергосбережение в транспортном комплексе и повышение его энергетической эффективности, в том числе замещению бензина и дизельного топлива, используемых транспортными средствами в качестве моторного топлива, альтернативными видами моторного топлива - природным газом, газовыми смесями, сжиженным углеводородным газом, электрической энергией, иными альтернативными видами моторного топлива с учетом доступности использования, близости расположения к источникам альтернативных видов моторного топлива и экономической целесообразности такого замещения</t>
  </si>
  <si>
    <t>10.</t>
  </si>
  <si>
    <t>6. Транспортный сектор</t>
  </si>
  <si>
    <t>6.1.</t>
  </si>
  <si>
    <t>ед.</t>
  </si>
  <si>
    <t>6.2.</t>
  </si>
  <si>
    <t>6.3.</t>
  </si>
  <si>
    <t>6.4.</t>
  </si>
  <si>
    <t>6.5.</t>
  </si>
  <si>
    <t>Количество транспортных средств, использующих природный газ, газовые смеси, сжиженный углеводородный газ в качестве моторного топлива, регулирование тарифов на услуги по перевозке на которых осуществляется органами местного самоуправления</t>
  </si>
  <si>
    <t>Количество высокоэкономичных по использованию моторного топлива и электрической энергии (в том числе относящихся к объектам с высоким классом энергетической эффективности) транспортных средств, относящихся к общественному транспорту, регулирование тарифов на услуги по перевозке на котором осуществляется органами местного самоуправления</t>
  </si>
  <si>
    <t>Количество транспортных средств (включая легковые электромобили) с автономным источником электрического питания, зарегистрированных на территории Волховского муниципального района</t>
  </si>
  <si>
    <t>Количество электромобилей легковых с автономным источником электрического питания, зарегистрированных на территории Волховского муниципального района</t>
  </si>
  <si>
    <t>Количество транспортных средств с автономным источником электрического питания, относящихся к общественному транспорту, зарегистрированных на территории Волховского муниципального района</t>
  </si>
  <si>
    <t>Показатель определяется на основании данных, представленных организациями осуществляющими перевозки на территории Волховского муниципального района, регулирование тарифов на услуги  которых осуществляется органами местного самоуправления (запрос)</t>
  </si>
  <si>
    <t>дизельное и иное топливо, в том числе мазут</t>
  </si>
  <si>
    <t xml:space="preserve">Сбор и анализ информации об энергопотреблении жилых домов;
</t>
  </si>
  <si>
    <t xml:space="preserve">1. Увеличение производства электрической энергии с применением установок по использованию энергии ветра и солнца и их комбинаций, содействие строительству малых гидроэлектростанций, а также геотермальных источников энергии в местах возможного их использования.
2. Установка тепловых насосов и обустройство теплонасосных станций для отопления и горячего водоснабжения жилых домов и производственных объектов тепловой энергией, накапливаемой приповерхностным грунтом и атмосферным воздухом или вторично используемым, а также для оптимизации установленной мощности тепловых электростанций и котельных.
3. Расширение использования биомассы, отходов лесопромышленного и агропромышленного комплексов, бытовых отходов, шахтного метана, биогаза для производства электрической и тепловой энергии.
</t>
  </si>
  <si>
    <t>Комплекс процессных мероприятий:  Иные вопросы, определенные органами местного самоуправления эффективности</t>
  </si>
  <si>
    <t>Оценка расходов                                                                                 (тыс. руб. в ценах соответствующих лет)</t>
  </si>
  <si>
    <t>размещение информации  на официальных сайтах муниципальных учреждений, в сети ”Интернет”, СМИ</t>
  </si>
  <si>
    <t>**исполнение и финансирование в рамках реализации муниципальных программ:                                                                                                                                                                                                                                                      «Развитие культуры в Волховском муниципальном районе»;
«Развитие физической культуры и спорта в Волховском муниципальном районе»;
«Развитие сельского хозяйства Волховского муниципального района»;
«Современное образование в Волховском муниципальном районе».
и программ энергосбережения и повышения энергетической эффективности бюджетных учреждений</t>
  </si>
  <si>
    <t>Принятие участия (при необходимости) в собраниях собственников жилых помещений МКД по обсуждению, выбору необходимых для проведения мероприятий общего имущества МКД.</t>
  </si>
  <si>
    <t>Показатель определяется в соответствии с приказом Минэконом развития РФ №231 от 28.04.21г. (по данным РСО)</t>
  </si>
  <si>
    <t>Удельный расход топлива на отпущенную тепловую энергию с коллекторов котельных в тепловую сеть  тепловую энергию на территории Волховского муниципального района</t>
  </si>
  <si>
    <t>План реализации Муниципальной программы  Волховского муниципального района 
«Энергосбережение  и повышение энергоэффективности на территории Волховского муниципального района»</t>
  </si>
  <si>
    <t>Экономия топливно-энергетических ресурсов</t>
  </si>
  <si>
    <t>в натуральном выражении</t>
  </si>
  <si>
    <t>источник</t>
  </si>
  <si>
    <t>кол-во</t>
  </si>
  <si>
    <t>ед. изм.</t>
  </si>
  <si>
    <t>х</t>
  </si>
  <si>
    <t>наименование мероприятия программы</t>
  </si>
  <si>
    <t>в стоимостном выражении, тыс. руб.</t>
  </si>
  <si>
    <t>Муниципальная программа  Волховского муниципального района «Энергосбережение  и повышение энергоэффективности на территории Волховского муниципального района»</t>
  </si>
  <si>
    <t>администрации поселений, структурные подразделения администрации ВМР, пресс-служба, МУ</t>
  </si>
  <si>
    <t>Комитет по ЖКХ, жилищной политике администрации ВМР   (далее - Комитет)</t>
  </si>
  <si>
    <t>в том числе по годам реализации программы:</t>
  </si>
  <si>
    <t>2025г.</t>
  </si>
  <si>
    <t>2026г.</t>
  </si>
  <si>
    <t>2027г.</t>
  </si>
  <si>
    <t>2028-2030гг.</t>
  </si>
  <si>
    <t>объем финансирования</t>
  </si>
  <si>
    <t xml:space="preserve"> тыс. руб.</t>
  </si>
  <si>
    <t>Финансовое обеспечение реализации программы</t>
  </si>
  <si>
    <t>**исполнение и финансирование в рамках реализации муниципальных программ:                                                                                                                                                                                                                                                                                                                                                                                            «Развитие культуры в Волховском муниципальном районе»;
«Развитие физической культуры и спорта в Волховском муниципальном районе»;
«Развитие сельского хозяйства Волховского муниципального района»;
«Современное образование в Волховском муниципальном районе».
и программ энергосбережения и повышения энергетической эффективности бюджетных учреждений</t>
  </si>
  <si>
    <t>объем,    тыс. руб.</t>
  </si>
  <si>
    <t>Муниципальная программа  Волховского муниципального района «Энергосбережение  и повышение энергоэффективности на территории  Волховского муниципального района»</t>
  </si>
  <si>
    <t>Мероприятия по улучшению (замене) конструктивных элементов зданий  бюджетных учреждений (замена окон, дверей, утепление фасадов, ремонт кровли и т.д.)</t>
  </si>
  <si>
    <t xml:space="preserve">о целевых показателях муниципальной программы  Волховского муниципального района «Энергосбережение  и повышение энергоэффективности на территории Волховского муниципального района» и их значениях </t>
  </si>
  <si>
    <t>наименование показателя программы</t>
  </si>
  <si>
    <t xml:space="preserve">Плановые значения целевых показателей </t>
  </si>
  <si>
    <t>о целевых показателях муниципальной программы  Волховского муниципального района «Энергосбережение  и повышение энергоэффективности на территории Волховского муниципального района»</t>
  </si>
  <si>
    <t>Порядок сбора информации и методика расчета целевых показателей                                                                               муниципальной программы Волховского муниципального района«Энергосбережение  и повышение энергоэффективности на территории Волховского муниципального района»</t>
  </si>
  <si>
    <t>Приложение № 4</t>
  </si>
  <si>
    <t>КОДЫ</t>
  </si>
  <si>
    <t>на 1 января 20</t>
  </si>
  <si>
    <t xml:space="preserve"> г.</t>
  </si>
  <si>
    <t>Дата</t>
  </si>
  <si>
    <t>Наименование организации</t>
  </si>
  <si>
    <t>Наименование показателя программы</t>
  </si>
  <si>
    <t>Единица измерения</t>
  </si>
  <si>
    <t>Значения целевых показателей программы</t>
  </si>
  <si>
    <t>план</t>
  </si>
  <si>
    <t>факт</t>
  </si>
  <si>
    <t>отклонение</t>
  </si>
  <si>
    <t>(расшифровка подписи)</t>
  </si>
  <si>
    <t>"</t>
  </si>
  <si>
    <t>Приложение № 5</t>
  </si>
  <si>
    <t>ОТЧЕТ</t>
  </si>
  <si>
    <t>№
п/п</t>
  </si>
  <si>
    <t>Наименование мероприятия программы</t>
  </si>
  <si>
    <t>Финансовое обеспечение реализации мероприятий</t>
  </si>
  <si>
    <t>объем, тыс. руб.</t>
  </si>
  <si>
    <t>количество</t>
  </si>
  <si>
    <t xml:space="preserve">Итого по мероприятиям </t>
  </si>
  <si>
    <t xml:space="preserve">Всего по мероприятиям </t>
  </si>
  <si>
    <t>СПРАВОЧНО:</t>
  </si>
  <si>
    <t>Всего с начала года реализации программы</t>
  </si>
  <si>
    <t>(подпись)</t>
  </si>
  <si>
    <t>ОТЧЕТ
о достижении значений целевых показателей муниципальной программы  Волховского муниципального района «Энергосбережение  и повышение энергоэффективности на территории Волховского муниципального района»</t>
  </si>
  <si>
    <t>о реализации мероприятий муниципальной программы  Волховского муниципального района «Энергосбережение  и повышение энергоэффективности                                              на территории Волховского муниципального района»</t>
  </si>
  <si>
    <t>Заместитель главы администрации по ЖХК,</t>
  </si>
  <si>
    <t>транспорту и строительству</t>
  </si>
  <si>
    <t>Председатель комитета по ЖКХ,</t>
  </si>
  <si>
    <t>жилищной политике</t>
  </si>
  <si>
    <t>Председатель комитета по экономике</t>
  </si>
  <si>
    <t>и инвестициям</t>
  </si>
  <si>
    <t>Председатель комитета финансов</t>
  </si>
  <si>
    <t xml:space="preserve">Приложение №1 </t>
  </si>
  <si>
    <t xml:space="preserve">Приложение №2 </t>
  </si>
  <si>
    <t>Приложение №3</t>
  </si>
  <si>
    <r>
      <t>Показатель определяется на основании данных, представленных МРЭО Госавтоинспекции №8 ГУ</t>
    </r>
    <r>
      <rPr>
        <sz val="11"/>
        <color rgb="FFFF0000"/>
        <rFont val="Times New Roman"/>
        <family val="1"/>
        <charset val="204"/>
      </rPr>
      <t xml:space="preserve"> </t>
    </r>
    <r>
      <rPr>
        <sz val="11"/>
        <color theme="1"/>
        <rFont val="Times New Roman"/>
        <family val="1"/>
        <charset val="204"/>
      </rPr>
      <t>МВД России по Г. Санкт-Петербург и Ленинградской области (запрос)</t>
    </r>
  </si>
  <si>
    <t>итого расходов   по проектной части прогаммы</t>
  </si>
  <si>
    <t>на реализацию мероприятий по обеспечению устойчивого функционирования объектов теплоснабжения на территории Ленинградской области*</t>
  </si>
  <si>
    <t>капитальное строительство (реконструкция) объектов теплоэнергетики, включая проектно-изыскательские работы (перевод котельных на газ, строительство БМК)*</t>
  </si>
  <si>
    <t>на реализацию мероприятий по обеспечению устойчивого функционирования объектов теплоснабжения на территории Волховского района*</t>
  </si>
  <si>
    <t>базовое значение ЦП</t>
  </si>
  <si>
    <t>Показатель определяется по видам энергетических ресурсов в соответствии с приказом Минэконом развития РФ №231 от 28.04.21г. (данные УК, РСО и  РГИС "Энергоэффективность")</t>
  </si>
  <si>
    <t>Показатель определяется по видам энергетических ресурсов в соответствии с приказом Минэконом развития РФ №231 от 28.04.21г. (данные РГИС "Энергоэффективность")</t>
  </si>
  <si>
    <t>Показатель определяется в соответствии с приказом Минэконом развития РФ №231 от 28.04.21г. (данные РГИС "Энергоэффективность")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</si>
</sst>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4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3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vertAlign val="superscript"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name val="Times New Roman"/>
      <family val="1"/>
      <charset val="204"/>
    </font>
    <font>
      <sz val="13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9"/>
      <color rgb="FF000000"/>
      <name val="Times New Roman"/>
      <family val="1"/>
      <charset val="204"/>
    </font>
    <font>
      <b/>
      <sz val="1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0"/>
      <name val="Calibri"/>
      <family val="2"/>
      <charset val="204"/>
      <scheme val="minor"/>
    </font>
    <font>
      <sz val="8"/>
      <name val="Times New Roman"/>
      <family val="1"/>
      <charset val="204"/>
    </font>
    <font>
      <sz val="9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sz val="9"/>
      <color theme="1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9"/>
      <name val="Calibri"/>
      <family val="2"/>
      <charset val="204"/>
      <scheme val="minor"/>
    </font>
    <font>
      <sz val="9"/>
      <color rgb="FFFF0000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7"/>
      <name val="Times New Roman"/>
      <family val="1"/>
      <charset val="204"/>
    </font>
    <font>
      <sz val="6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3">
    <xf numFmtId="0" fontId="0" fillId="0" borderId="0" xfId="0"/>
    <xf numFmtId="0" fontId="3" fillId="0" borderId="0" xfId="0" applyFont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164" fontId="5" fillId="3" borderId="5" xfId="0" applyNumberFormat="1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vertical="center" wrapText="1"/>
    </xf>
    <xf numFmtId="0" fontId="8" fillId="5" borderId="0" xfId="0" applyFont="1" applyFill="1" applyAlignment="1">
      <alignment vertical="center"/>
    </xf>
    <xf numFmtId="0" fontId="9" fillId="5" borderId="0" xfId="0" applyFont="1" applyFill="1" applyAlignment="1">
      <alignment horizontal="right" vertical="center"/>
    </xf>
    <xf numFmtId="0" fontId="0" fillId="5" borderId="0" xfId="0" applyFill="1"/>
    <xf numFmtId="0" fontId="8" fillId="5" borderId="12" xfId="0" applyFont="1" applyFill="1" applyBorder="1" applyAlignment="1">
      <alignment vertical="center" wrapText="1"/>
    </xf>
    <xf numFmtId="0" fontId="0" fillId="0" borderId="12" xfId="0" applyBorder="1"/>
    <xf numFmtId="0" fontId="9" fillId="5" borderId="12" xfId="0" applyFont="1" applyFill="1" applyBorder="1" applyAlignment="1">
      <alignment vertical="center" wrapText="1"/>
    </xf>
    <xf numFmtId="0" fontId="4" fillId="5" borderId="12" xfId="0" applyFont="1" applyFill="1" applyBorder="1" applyAlignment="1">
      <alignment vertical="center" wrapText="1"/>
    </xf>
    <xf numFmtId="0" fontId="5" fillId="0" borderId="13" xfId="0" applyFont="1" applyFill="1" applyBorder="1" applyAlignment="1">
      <alignment horizontal="left" vertical="center" wrapText="1"/>
    </xf>
    <xf numFmtId="0" fontId="1" fillId="5" borderId="15" xfId="0" applyFont="1" applyFill="1" applyBorder="1" applyAlignment="1">
      <alignment horizontal="center"/>
    </xf>
    <xf numFmtId="0" fontId="9" fillId="5" borderId="15" xfId="0" applyFont="1" applyFill="1" applyBorder="1" applyAlignment="1">
      <alignment vertical="center" wrapText="1"/>
    </xf>
    <xf numFmtId="0" fontId="0" fillId="5" borderId="0" xfId="0" applyFill="1" applyAlignment="1">
      <alignment vertical="center"/>
    </xf>
    <xf numFmtId="165" fontId="12" fillId="0" borderId="12" xfId="0" applyNumberFormat="1" applyFont="1" applyBorder="1"/>
    <xf numFmtId="165" fontId="13" fillId="0" borderId="12" xfId="0" applyNumberFormat="1" applyFont="1" applyBorder="1"/>
    <xf numFmtId="164" fontId="4" fillId="5" borderId="5" xfId="0" applyNumberFormat="1" applyFont="1" applyFill="1" applyBorder="1" applyAlignment="1">
      <alignment horizontal="center" vertical="center" wrapText="1"/>
    </xf>
    <xf numFmtId="165" fontId="12" fillId="0" borderId="12" xfId="0" applyNumberFormat="1" applyFont="1" applyBorder="1" applyAlignment="1">
      <alignment vertical="center" wrapText="1"/>
    </xf>
    <xf numFmtId="165" fontId="13" fillId="5" borderId="12" xfId="0" applyNumberFormat="1" applyFont="1" applyFill="1" applyBorder="1" applyAlignment="1">
      <alignment vertical="center" wrapText="1"/>
    </xf>
    <xf numFmtId="0" fontId="9" fillId="5" borderId="15" xfId="0" applyNumberFormat="1" applyFont="1" applyFill="1" applyBorder="1" applyAlignment="1">
      <alignment horizontal="center" vertical="center" wrapText="1"/>
    </xf>
    <xf numFmtId="0" fontId="9" fillId="5" borderId="15" xfId="0" applyNumberFormat="1" applyFont="1" applyFill="1" applyBorder="1" applyAlignment="1">
      <alignment vertical="center" wrapText="1"/>
    </xf>
    <xf numFmtId="0" fontId="1" fillId="0" borderId="0" xfId="0" applyFont="1"/>
    <xf numFmtId="0" fontId="5" fillId="3" borderId="10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vertical="center" wrapText="1"/>
    </xf>
    <xf numFmtId="0" fontId="13" fillId="0" borderId="0" xfId="0" applyFont="1" applyAlignment="1">
      <alignment vertical="top" wrapText="1"/>
    </xf>
    <xf numFmtId="0" fontId="13" fillId="0" borderId="0" xfId="0" applyFont="1" applyAlignment="1">
      <alignment horizontal="center" vertical="top" wrapText="1"/>
    </xf>
    <xf numFmtId="0" fontId="10" fillId="0" borderId="1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vertical="top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right" vertical="top" wrapText="1"/>
    </xf>
    <xf numFmtId="0" fontId="0" fillId="0" borderId="0" xfId="0" applyAlignment="1">
      <alignment vertical="top" wrapText="1"/>
    </xf>
    <xf numFmtId="0" fontId="13" fillId="0" borderId="3" xfId="0" applyFont="1" applyBorder="1" applyAlignment="1">
      <alignment horizontal="center" vertical="top" wrapText="1"/>
    </xf>
    <xf numFmtId="0" fontId="13" fillId="0" borderId="5" xfId="0" applyFont="1" applyBorder="1" applyAlignment="1">
      <alignment vertical="top" wrapText="1"/>
    </xf>
    <xf numFmtId="0" fontId="13" fillId="0" borderId="5" xfId="0" applyFont="1" applyBorder="1" applyAlignment="1">
      <alignment horizontal="center" vertical="top" wrapText="1"/>
    </xf>
    <xf numFmtId="165" fontId="13" fillId="0" borderId="12" xfId="0" applyNumberFormat="1" applyFont="1" applyBorder="1" applyAlignment="1">
      <alignment horizontal="right"/>
    </xf>
    <xf numFmtId="165" fontId="13" fillId="5" borderId="12" xfId="0" applyNumberFormat="1" applyFont="1" applyFill="1" applyBorder="1" applyAlignment="1">
      <alignment horizontal="right"/>
    </xf>
    <xf numFmtId="0" fontId="21" fillId="0" borderId="12" xfId="0" applyFont="1" applyBorder="1" applyAlignment="1">
      <alignment horizontal="center" vertical="top" wrapText="1"/>
    </xf>
    <xf numFmtId="0" fontId="21" fillId="5" borderId="12" xfId="0" applyFont="1" applyFill="1" applyBorder="1" applyAlignment="1">
      <alignment horizontal="center" vertical="top" wrapText="1"/>
    </xf>
    <xf numFmtId="0" fontId="21" fillId="0" borderId="0" xfId="0" applyFont="1" applyAlignment="1">
      <alignment vertical="top" wrapText="1"/>
    </xf>
    <xf numFmtId="0" fontId="21" fillId="0" borderId="0" xfId="0" applyFont="1" applyAlignment="1">
      <alignment horizontal="center" vertical="top" wrapText="1"/>
    </xf>
    <xf numFmtId="0" fontId="17" fillId="0" borderId="12" xfId="0" applyFont="1" applyBorder="1" applyAlignment="1">
      <alignment vertical="top" wrapText="1"/>
    </xf>
    <xf numFmtId="0" fontId="24" fillId="0" borderId="0" xfId="0" applyFont="1"/>
    <xf numFmtId="164" fontId="21" fillId="0" borderId="12" xfId="0" applyNumberFormat="1" applyFont="1" applyBorder="1" applyAlignment="1">
      <alignment horizontal="center" vertical="top" wrapText="1"/>
    </xf>
    <xf numFmtId="164" fontId="21" fillId="5" borderId="12" xfId="0" applyNumberFormat="1" applyFont="1" applyFill="1" applyBorder="1" applyAlignment="1">
      <alignment horizontal="center" vertical="top" wrapText="1"/>
    </xf>
    <xf numFmtId="0" fontId="4" fillId="5" borderId="16" xfId="0" applyFont="1" applyFill="1" applyBorder="1" applyAlignment="1">
      <alignment vertical="center" wrapText="1"/>
    </xf>
    <xf numFmtId="0" fontId="8" fillId="5" borderId="19" xfId="0" applyNumberFormat="1" applyFont="1" applyFill="1" applyBorder="1" applyAlignment="1">
      <alignment vertical="center" wrapText="1"/>
    </xf>
    <xf numFmtId="165" fontId="13" fillId="4" borderId="12" xfId="0" applyNumberFormat="1" applyFont="1" applyFill="1" applyBorder="1"/>
    <xf numFmtId="164" fontId="13" fillId="0" borderId="12" xfId="0" applyNumberFormat="1" applyFont="1" applyBorder="1" applyAlignment="1">
      <alignment horizontal="right"/>
    </xf>
    <xf numFmtId="164" fontId="9" fillId="5" borderId="13" xfId="0" applyNumberFormat="1" applyFont="1" applyFill="1" applyBorder="1" applyAlignment="1">
      <alignment horizontal="center" vertical="center" wrapText="1"/>
    </xf>
    <xf numFmtId="2" fontId="9" fillId="5" borderId="13" xfId="0" applyNumberFormat="1" applyFont="1" applyFill="1" applyBorder="1" applyAlignment="1">
      <alignment vertical="center" wrapText="1"/>
    </xf>
    <xf numFmtId="0" fontId="9" fillId="5" borderId="13" xfId="0" applyNumberFormat="1" applyFont="1" applyFill="1" applyBorder="1" applyAlignment="1">
      <alignment horizontal="center" vertical="center" wrapText="1"/>
    </xf>
    <xf numFmtId="0" fontId="9" fillId="5" borderId="12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 vertical="top" wrapText="1"/>
    </xf>
    <xf numFmtId="0" fontId="21" fillId="0" borderId="12" xfId="0" applyFont="1" applyBorder="1" applyAlignment="1">
      <alignment horizontal="center" vertical="top" wrapText="1"/>
    </xf>
    <xf numFmtId="0" fontId="21" fillId="0" borderId="15" xfId="0" applyFont="1" applyBorder="1" applyAlignment="1">
      <alignment horizontal="center" vertical="top" wrapText="1"/>
    </xf>
    <xf numFmtId="0" fontId="21" fillId="5" borderId="12" xfId="0" applyFont="1" applyFill="1" applyBorder="1" applyAlignment="1">
      <alignment horizontal="center" vertical="top" wrapText="1"/>
    </xf>
    <xf numFmtId="0" fontId="24" fillId="0" borderId="12" xfId="0" applyFont="1" applyBorder="1" applyAlignment="1">
      <alignment horizontal="center"/>
    </xf>
    <xf numFmtId="164" fontId="21" fillId="0" borderId="12" xfId="0" applyNumberFormat="1" applyFont="1" applyBorder="1" applyAlignment="1">
      <alignment horizontal="right"/>
    </xf>
    <xf numFmtId="165" fontId="13" fillId="4" borderId="12" xfId="0" applyNumberFormat="1" applyFont="1" applyFill="1" applyBorder="1" applyAlignment="1">
      <alignment vertical="center" wrapText="1"/>
    </xf>
    <xf numFmtId="165" fontId="13" fillId="0" borderId="12" xfId="0" applyNumberFormat="1" applyFont="1" applyBorder="1" applyAlignment="1">
      <alignment vertical="center" wrapText="1"/>
    </xf>
    <xf numFmtId="0" fontId="0" fillId="0" borderId="0" xfId="0" applyFont="1"/>
    <xf numFmtId="0" fontId="21" fillId="0" borderId="15" xfId="0" applyFont="1" applyBorder="1" applyAlignment="1">
      <alignment horizontal="center" vertical="top" wrapText="1"/>
    </xf>
    <xf numFmtId="0" fontId="8" fillId="5" borderId="13" xfId="0" applyNumberFormat="1" applyFont="1" applyFill="1" applyBorder="1" applyAlignment="1">
      <alignment horizontal="center" vertical="center" wrapText="1"/>
    </xf>
    <xf numFmtId="0" fontId="8" fillId="5" borderId="15" xfId="0" applyNumberFormat="1" applyFont="1" applyFill="1" applyBorder="1" applyAlignment="1">
      <alignment horizontal="center" vertical="center" wrapText="1"/>
    </xf>
    <xf numFmtId="0" fontId="8" fillId="5" borderId="13" xfId="0" applyNumberFormat="1" applyFont="1" applyFill="1" applyBorder="1" applyAlignment="1">
      <alignment horizontal="left" vertical="center" wrapText="1"/>
    </xf>
    <xf numFmtId="0" fontId="8" fillId="5" borderId="12" xfId="0" applyFont="1" applyFill="1" applyBorder="1" applyAlignment="1">
      <alignment horizontal="center" vertical="center" wrapText="1"/>
    </xf>
    <xf numFmtId="0" fontId="8" fillId="5" borderId="15" xfId="0" applyFont="1" applyFill="1" applyBorder="1" applyAlignment="1">
      <alignment horizontal="left" vertical="center" wrapText="1"/>
    </xf>
    <xf numFmtId="165" fontId="23" fillId="0" borderId="12" xfId="0" applyNumberFormat="1" applyFont="1" applyBorder="1"/>
    <xf numFmtId="165" fontId="21" fillId="4" borderId="12" xfId="0" applyNumberFormat="1" applyFont="1" applyFill="1" applyBorder="1" applyAlignment="1">
      <alignment vertical="center" wrapText="1"/>
    </xf>
    <xf numFmtId="165" fontId="21" fillId="5" borderId="12" xfId="0" applyNumberFormat="1" applyFont="1" applyFill="1" applyBorder="1" applyAlignment="1">
      <alignment vertical="center" wrapText="1"/>
    </xf>
    <xf numFmtId="0" fontId="21" fillId="0" borderId="0" xfId="0" applyFont="1" applyAlignment="1">
      <alignment horizontal="center" vertical="top" wrapText="1"/>
    </xf>
    <xf numFmtId="0" fontId="21" fillId="0" borderId="15" xfId="0" applyFont="1" applyBorder="1" applyAlignment="1">
      <alignment horizontal="center" vertical="top" wrapText="1"/>
    </xf>
    <xf numFmtId="0" fontId="21" fillId="0" borderId="12" xfId="0" applyFont="1" applyBorder="1" applyAlignment="1">
      <alignment horizontal="center" vertical="top" wrapText="1"/>
    </xf>
    <xf numFmtId="0" fontId="21" fillId="5" borderId="12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top"/>
    </xf>
    <xf numFmtId="1" fontId="21" fillId="0" borderId="12" xfId="0" applyNumberFormat="1" applyFont="1" applyBorder="1" applyAlignment="1">
      <alignment horizontal="center" vertical="top" wrapText="1"/>
    </xf>
    <xf numFmtId="1" fontId="21" fillId="5" borderId="12" xfId="0" applyNumberFormat="1" applyFont="1" applyFill="1" applyBorder="1" applyAlignment="1">
      <alignment horizontal="center" vertical="top" wrapText="1"/>
    </xf>
    <xf numFmtId="16" fontId="13" fillId="0" borderId="3" xfId="0" applyNumberFormat="1" applyFont="1" applyBorder="1" applyAlignment="1">
      <alignment horizontal="center" vertical="top" wrapText="1"/>
    </xf>
    <xf numFmtId="0" fontId="21" fillId="0" borderId="12" xfId="0" applyFont="1" applyBorder="1" applyAlignment="1">
      <alignment horizontal="center" vertical="top" wrapText="1"/>
    </xf>
    <xf numFmtId="0" fontId="21" fillId="5" borderId="12" xfId="0" applyFont="1" applyFill="1" applyBorder="1" applyAlignment="1">
      <alignment horizontal="center" vertical="top" wrapText="1"/>
    </xf>
    <xf numFmtId="0" fontId="21" fillId="0" borderId="0" xfId="0" applyFont="1" applyAlignment="1">
      <alignment horizontal="center" vertical="top" wrapText="1"/>
    </xf>
    <xf numFmtId="0" fontId="21" fillId="0" borderId="15" xfId="0" applyFont="1" applyBorder="1" applyAlignment="1">
      <alignment horizontal="center" vertical="top" wrapText="1"/>
    </xf>
    <xf numFmtId="0" fontId="17" fillId="2" borderId="1" xfId="0" applyFont="1" applyFill="1" applyBorder="1" applyAlignment="1">
      <alignment vertical="center" wrapText="1"/>
    </xf>
    <xf numFmtId="0" fontId="17" fillId="2" borderId="10" xfId="0" applyFont="1" applyFill="1" applyBorder="1" applyAlignment="1">
      <alignment vertical="center" wrapText="1"/>
    </xf>
    <xf numFmtId="0" fontId="15" fillId="6" borderId="18" xfId="0" applyFont="1" applyFill="1" applyBorder="1" applyAlignment="1">
      <alignment vertical="center" wrapText="1"/>
    </xf>
    <xf numFmtId="164" fontId="15" fillId="6" borderId="5" xfId="0" applyNumberFormat="1" applyFont="1" applyFill="1" applyBorder="1" applyAlignment="1">
      <alignment horizontal="center" vertical="center" wrapText="1"/>
    </xf>
    <xf numFmtId="164" fontId="15" fillId="6" borderId="4" xfId="0" applyNumberFormat="1" applyFont="1" applyFill="1" applyBorder="1" applyAlignment="1">
      <alignment horizontal="center" vertical="center" wrapText="1"/>
    </xf>
    <xf numFmtId="0" fontId="15" fillId="6" borderId="1" xfId="0" applyFont="1" applyFill="1" applyBorder="1" applyAlignment="1">
      <alignment vertical="center" wrapText="1"/>
    </xf>
    <xf numFmtId="0" fontId="15" fillId="6" borderId="5" xfId="0" applyFont="1" applyFill="1" applyBorder="1" applyAlignment="1">
      <alignment vertical="center" wrapText="1"/>
    </xf>
    <xf numFmtId="0" fontId="15" fillId="6" borderId="10" xfId="0" applyFont="1" applyFill="1" applyBorder="1" applyAlignment="1">
      <alignment vertical="center" wrapText="1"/>
    </xf>
    <xf numFmtId="0" fontId="13" fillId="0" borderId="1" xfId="0" applyFont="1" applyBorder="1" applyAlignment="1">
      <alignment horizontal="center" vertical="top" wrapText="1"/>
    </xf>
    <xf numFmtId="0" fontId="13" fillId="0" borderId="4" xfId="0" applyFont="1" applyBorder="1" applyAlignment="1">
      <alignment vertical="top" wrapText="1"/>
    </xf>
    <xf numFmtId="0" fontId="13" fillId="0" borderId="4" xfId="0" applyFont="1" applyBorder="1" applyAlignment="1">
      <alignment horizontal="center" vertical="top" wrapText="1"/>
    </xf>
    <xf numFmtId="0" fontId="13" fillId="0" borderId="4" xfId="0" applyFont="1" applyBorder="1" applyAlignment="1">
      <alignment horizontal="left" vertical="top" wrapText="1"/>
    </xf>
    <xf numFmtId="0" fontId="13" fillId="0" borderId="1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top" wrapText="1"/>
    </xf>
    <xf numFmtId="0" fontId="21" fillId="0" borderId="12" xfId="0" applyFont="1" applyBorder="1" applyAlignment="1">
      <alignment horizontal="center" vertical="top" wrapText="1"/>
    </xf>
    <xf numFmtId="0" fontId="21" fillId="5" borderId="12" xfId="0" applyFont="1" applyFill="1" applyBorder="1" applyAlignment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0" fontId="17" fillId="5" borderId="12" xfId="0" applyFont="1" applyFill="1" applyBorder="1" applyAlignment="1">
      <alignment horizontal="center" vertical="top" wrapText="1"/>
    </xf>
    <xf numFmtId="0" fontId="30" fillId="0" borderId="12" xfId="0" applyFont="1" applyBorder="1" applyAlignment="1">
      <alignment horizontal="center"/>
    </xf>
    <xf numFmtId="0" fontId="21" fillId="0" borderId="12" xfId="0" applyFont="1" applyBorder="1" applyAlignment="1">
      <alignment horizontal="center" vertical="top" wrapText="1"/>
    </xf>
    <xf numFmtId="0" fontId="17" fillId="5" borderId="13" xfId="0" applyFont="1" applyFill="1" applyBorder="1" applyAlignment="1">
      <alignment horizontal="left" vertical="top" wrapText="1"/>
    </xf>
    <xf numFmtId="0" fontId="21" fillId="0" borderId="12" xfId="0" applyFont="1" applyBorder="1" applyAlignment="1">
      <alignment horizontal="center" vertical="center" wrapText="1"/>
    </xf>
    <xf numFmtId="0" fontId="21" fillId="5" borderId="13" xfId="0" applyFont="1" applyFill="1" applyBorder="1" applyAlignment="1">
      <alignment horizontal="left" vertical="top" wrapText="1"/>
    </xf>
    <xf numFmtId="0" fontId="21" fillId="0" borderId="14" xfId="0" applyFont="1" applyBorder="1" applyAlignment="1">
      <alignment horizontal="center" vertical="top" wrapText="1"/>
    </xf>
    <xf numFmtId="16" fontId="21" fillId="0" borderId="12" xfId="0" applyNumberFormat="1" applyFont="1" applyBorder="1" applyAlignment="1">
      <alignment horizontal="center" vertical="top" wrapText="1"/>
    </xf>
    <xf numFmtId="0" fontId="21" fillId="5" borderId="12" xfId="0" applyFont="1" applyFill="1" applyBorder="1" applyAlignment="1">
      <alignment horizontal="center" vertical="top" wrapText="1"/>
    </xf>
    <xf numFmtId="0" fontId="21" fillId="0" borderId="13" xfId="0" applyFont="1" applyBorder="1" applyAlignment="1">
      <alignment horizontal="center" vertical="top" wrapText="1"/>
    </xf>
    <xf numFmtId="0" fontId="21" fillId="0" borderId="15" xfId="0" applyFont="1" applyBorder="1" applyAlignment="1">
      <alignment horizontal="center" vertical="top" wrapText="1"/>
    </xf>
    <xf numFmtId="0" fontId="17" fillId="5" borderId="12" xfId="0" applyFont="1" applyFill="1" applyBorder="1" applyAlignment="1">
      <alignment horizontal="left" vertical="top" wrapText="1"/>
    </xf>
    <xf numFmtId="0" fontId="17" fillId="0" borderId="13" xfId="0" applyFont="1" applyBorder="1" applyAlignment="1">
      <alignment horizontal="left" vertical="top" wrapText="1"/>
    </xf>
    <xf numFmtId="0" fontId="21" fillId="0" borderId="13" xfId="0" applyFont="1" applyBorder="1" applyAlignment="1">
      <alignment horizontal="center" vertical="center" wrapText="1"/>
    </xf>
    <xf numFmtId="14" fontId="21" fillId="0" borderId="12" xfId="0" applyNumberFormat="1" applyFont="1" applyBorder="1" applyAlignment="1">
      <alignment horizontal="center" vertical="top" wrapText="1"/>
    </xf>
    <xf numFmtId="0" fontId="33" fillId="0" borderId="0" xfId="0" applyFont="1"/>
    <xf numFmtId="0" fontId="18" fillId="0" borderId="0" xfId="0" applyFont="1" applyAlignment="1">
      <alignment horizontal="center" vertical="center" wrapText="1"/>
    </xf>
    <xf numFmtId="0" fontId="34" fillId="0" borderId="0" xfId="0" applyFont="1"/>
    <xf numFmtId="0" fontId="18" fillId="0" borderId="12" xfId="0" applyFont="1" applyBorder="1" applyAlignment="1">
      <alignment horizontal="center" vertical="center" wrapText="1"/>
    </xf>
    <xf numFmtId="0" fontId="35" fillId="0" borderId="12" xfId="0" applyFont="1" applyBorder="1" applyAlignment="1">
      <alignment horizontal="center" vertical="center" wrapText="1"/>
    </xf>
    <xf numFmtId="0" fontId="36" fillId="6" borderId="12" xfId="0" applyFont="1" applyFill="1" applyBorder="1" applyAlignment="1">
      <alignment vertical="center" wrapText="1"/>
    </xf>
    <xf numFmtId="0" fontId="36" fillId="6" borderId="13" xfId="0" applyFont="1" applyFill="1" applyBorder="1" applyAlignment="1">
      <alignment vertical="center" wrapText="1"/>
    </xf>
    <xf numFmtId="0" fontId="32" fillId="2" borderId="12" xfId="0" applyFont="1" applyFill="1" applyBorder="1" applyAlignment="1">
      <alignment vertical="center" wrapText="1"/>
    </xf>
    <xf numFmtId="0" fontId="32" fillId="2" borderId="13" xfId="0" applyFont="1" applyFill="1" applyBorder="1" applyAlignment="1">
      <alignment vertical="center" wrapText="1"/>
    </xf>
    <xf numFmtId="0" fontId="34" fillId="0" borderId="12" xfId="0" applyFont="1" applyBorder="1"/>
    <xf numFmtId="0" fontId="34" fillId="0" borderId="14" xfId="0" applyFont="1" applyBorder="1"/>
    <xf numFmtId="0" fontId="36" fillId="7" borderId="12" xfId="0" applyFont="1" applyFill="1" applyBorder="1" applyAlignment="1">
      <alignment vertical="center" wrapText="1"/>
    </xf>
    <xf numFmtId="0" fontId="36" fillId="8" borderId="12" xfId="0" applyFont="1" applyFill="1" applyBorder="1" applyAlignment="1">
      <alignment vertical="center" wrapText="1"/>
    </xf>
    <xf numFmtId="0" fontId="36" fillId="8" borderId="13" xfId="0" applyFont="1" applyFill="1" applyBorder="1" applyAlignment="1">
      <alignment vertical="center" wrapText="1"/>
    </xf>
    <xf numFmtId="0" fontId="36" fillId="7" borderId="13" xfId="0" applyFont="1" applyFill="1" applyBorder="1" applyAlignment="1">
      <alignment vertical="center" wrapText="1"/>
    </xf>
    <xf numFmtId="164" fontId="18" fillId="0" borderId="12" xfId="0" applyNumberFormat="1" applyFont="1" applyBorder="1" applyAlignment="1">
      <alignment horizontal="center" vertical="center" wrapText="1"/>
    </xf>
    <xf numFmtId="164" fontId="32" fillId="2" borderId="12" xfId="0" applyNumberFormat="1" applyFont="1" applyFill="1" applyBorder="1" applyAlignment="1">
      <alignment horizontal="center" vertical="center" wrapText="1"/>
    </xf>
    <xf numFmtId="164" fontId="35" fillId="6" borderId="12" xfId="0" applyNumberFormat="1" applyFont="1" applyFill="1" applyBorder="1" applyAlignment="1">
      <alignment horizontal="center" vertical="center" wrapText="1"/>
    </xf>
    <xf numFmtId="164" fontId="36" fillId="6" borderId="12" xfId="0" applyNumberFormat="1" applyFont="1" applyFill="1" applyBorder="1" applyAlignment="1">
      <alignment horizontal="center" vertical="center" wrapText="1"/>
    </xf>
    <xf numFmtId="164" fontId="35" fillId="0" borderId="12" xfId="0" applyNumberFormat="1" applyFont="1" applyBorder="1" applyAlignment="1">
      <alignment horizontal="center" vertical="center" wrapText="1"/>
    </xf>
    <xf numFmtId="164" fontId="34" fillId="0" borderId="12" xfId="0" applyNumberFormat="1" applyFont="1" applyBorder="1"/>
    <xf numFmtId="164" fontId="34" fillId="0" borderId="14" xfId="0" applyNumberFormat="1" applyFont="1" applyBorder="1"/>
    <xf numFmtId="164" fontId="35" fillId="8" borderId="12" xfId="0" applyNumberFormat="1" applyFont="1" applyFill="1" applyBorder="1" applyAlignment="1">
      <alignment horizontal="center" vertical="center" wrapText="1"/>
    </xf>
    <xf numFmtId="164" fontId="35" fillId="7" borderId="13" xfId="0" applyNumberFormat="1" applyFont="1" applyFill="1" applyBorder="1" applyAlignment="1">
      <alignment horizontal="center" vertical="center" wrapText="1"/>
    </xf>
    <xf numFmtId="164" fontId="36" fillId="8" borderId="12" xfId="0" applyNumberFormat="1" applyFont="1" applyFill="1" applyBorder="1" applyAlignment="1">
      <alignment horizontal="center" vertical="center" wrapText="1"/>
    </xf>
    <xf numFmtId="164" fontId="36" fillId="8" borderId="13" xfId="0" applyNumberFormat="1" applyFont="1" applyFill="1" applyBorder="1" applyAlignment="1">
      <alignment horizontal="center" vertical="center" wrapText="1"/>
    </xf>
    <xf numFmtId="164" fontId="36" fillId="7" borderId="12" xfId="0" applyNumberFormat="1" applyFont="1" applyFill="1" applyBorder="1" applyAlignment="1">
      <alignment horizontal="center" vertical="center" wrapText="1"/>
    </xf>
    <xf numFmtId="164" fontId="36" fillId="7" borderId="13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32" fillId="0" borderId="0" xfId="0" applyFont="1"/>
    <xf numFmtId="0" fontId="21" fillId="0" borderId="0" xfId="0" applyFont="1"/>
    <xf numFmtId="0" fontId="17" fillId="0" borderId="0" xfId="0" applyFont="1"/>
    <xf numFmtId="0" fontId="17" fillId="0" borderId="0" xfId="0" applyFont="1" applyAlignment="1">
      <alignment horizontal="right"/>
    </xf>
    <xf numFmtId="49" fontId="17" fillId="0" borderId="0" xfId="0" applyNumberFormat="1" applyFont="1" applyBorder="1" applyAlignment="1">
      <alignment horizontal="left"/>
    </xf>
    <xf numFmtId="0" fontId="17" fillId="0" borderId="0" xfId="0" applyFont="1" applyBorder="1" applyAlignment="1">
      <alignment horizontal="left"/>
    </xf>
    <xf numFmtId="0" fontId="17" fillId="0" borderId="0" xfId="0" applyFont="1" applyAlignment="1">
      <alignment horizontal="left"/>
    </xf>
    <xf numFmtId="0" fontId="17" fillId="0" borderId="0" xfId="0" applyFont="1" applyAlignment="1">
      <alignment horizontal="left" vertical="center"/>
    </xf>
    <xf numFmtId="0" fontId="31" fillId="0" borderId="0" xfId="0" applyFont="1"/>
    <xf numFmtId="0" fontId="31" fillId="0" borderId="0" xfId="0" applyFont="1" applyBorder="1" applyAlignment="1">
      <alignment horizontal="center" vertical="top"/>
    </xf>
    <xf numFmtId="0" fontId="31" fillId="0" borderId="0" xfId="0" applyFont="1" applyAlignment="1">
      <alignment horizontal="right"/>
    </xf>
    <xf numFmtId="49" fontId="31" fillId="0" borderId="20" xfId="0" applyNumberFormat="1" applyFont="1" applyBorder="1" applyAlignment="1">
      <alignment horizontal="left"/>
    </xf>
    <xf numFmtId="0" fontId="31" fillId="0" borderId="0" xfId="0" applyFont="1" applyAlignment="1">
      <alignment horizontal="left"/>
    </xf>
    <xf numFmtId="0" fontId="31" fillId="0" borderId="0" xfId="0" applyFont="1" applyAlignment="1">
      <alignment horizontal="left" vertical="center"/>
    </xf>
    <xf numFmtId="0" fontId="31" fillId="0" borderId="0" xfId="0" applyFont="1" applyAlignment="1">
      <alignment vertical="center"/>
    </xf>
    <xf numFmtId="0" fontId="31" fillId="0" borderId="0" xfId="0" applyFont="1" applyAlignment="1">
      <alignment horizontal="right" vertical="center"/>
    </xf>
    <xf numFmtId="0" fontId="40" fillId="0" borderId="0" xfId="0" applyFont="1"/>
    <xf numFmtId="0" fontId="42" fillId="0" borderId="0" xfId="0" applyFont="1"/>
    <xf numFmtId="0" fontId="42" fillId="0" borderId="0" xfId="0" applyFont="1" applyBorder="1" applyAlignment="1">
      <alignment horizontal="center" vertical="top"/>
    </xf>
    <xf numFmtId="0" fontId="21" fillId="0" borderId="12" xfId="0" applyFont="1" applyBorder="1" applyAlignment="1">
      <alignment horizontal="center" vertical="top" wrapText="1"/>
    </xf>
    <xf numFmtId="0" fontId="21" fillId="5" borderId="12" xfId="0" applyFont="1" applyFill="1" applyBorder="1" applyAlignment="1">
      <alignment horizontal="center" vertical="top" wrapText="1"/>
    </xf>
    <xf numFmtId="164" fontId="35" fillId="7" borderId="13" xfId="0" applyNumberFormat="1" applyFont="1" applyFill="1" applyBorder="1" applyAlignment="1">
      <alignment horizontal="center" vertical="center" wrapText="1"/>
    </xf>
    <xf numFmtId="0" fontId="36" fillId="6" borderId="12" xfId="0" applyFont="1" applyFill="1" applyBorder="1" applyAlignment="1">
      <alignment vertical="center" wrapText="1"/>
    </xf>
    <xf numFmtId="0" fontId="32" fillId="2" borderId="12" xfId="0" applyFont="1" applyFill="1" applyBorder="1" applyAlignment="1">
      <alignment vertical="center" wrapText="1"/>
    </xf>
    <xf numFmtId="0" fontId="21" fillId="0" borderId="12" xfId="0" applyFont="1" applyBorder="1" applyAlignment="1">
      <alignment horizontal="center" vertical="top" wrapText="1"/>
    </xf>
    <xf numFmtId="0" fontId="21" fillId="0" borderId="13" xfId="0" applyFont="1" applyBorder="1" applyAlignment="1">
      <alignment horizontal="center" vertical="top" wrapText="1"/>
    </xf>
    <xf numFmtId="0" fontId="21" fillId="0" borderId="15" xfId="0" applyFont="1" applyBorder="1" applyAlignment="1">
      <alignment horizontal="center" vertical="top" wrapText="1"/>
    </xf>
    <xf numFmtId="0" fontId="21" fillId="0" borderId="13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1" fillId="5" borderId="12" xfId="0" applyFont="1" applyFill="1" applyBorder="1" applyAlignment="1">
      <alignment horizontal="center" vertical="top" wrapText="1"/>
    </xf>
    <xf numFmtId="2" fontId="21" fillId="0" borderId="12" xfId="0" applyNumberFormat="1" applyFont="1" applyBorder="1" applyAlignment="1">
      <alignment horizontal="center" vertical="top" wrapText="1"/>
    </xf>
    <xf numFmtId="0" fontId="22" fillId="0" borderId="0" xfId="0" applyFont="1" applyAlignment="1">
      <alignment horizontal="right" vertical="top" wrapText="1"/>
    </xf>
    <xf numFmtId="0" fontId="23" fillId="0" borderId="0" xfId="0" applyFont="1" applyAlignment="1">
      <alignment horizontal="center" vertical="top" wrapText="1"/>
    </xf>
    <xf numFmtId="0" fontId="21" fillId="3" borderId="14" xfId="0" applyFont="1" applyFill="1" applyBorder="1" applyAlignment="1">
      <alignment horizontal="center" vertical="top" wrapText="1"/>
    </xf>
    <xf numFmtId="0" fontId="21" fillId="3" borderId="17" xfId="0" applyFont="1" applyFill="1" applyBorder="1" applyAlignment="1">
      <alignment horizontal="center" vertical="top" wrapText="1"/>
    </xf>
    <xf numFmtId="0" fontId="21" fillId="3" borderId="16" xfId="0" applyFont="1" applyFill="1" applyBorder="1" applyAlignment="1">
      <alignment horizontal="center" vertical="top" wrapText="1"/>
    </xf>
    <xf numFmtId="0" fontId="21" fillId="0" borderId="12" xfId="0" applyFont="1" applyBorder="1" applyAlignment="1">
      <alignment horizontal="center" vertical="top" wrapText="1"/>
    </xf>
    <xf numFmtId="0" fontId="17" fillId="5" borderId="14" xfId="0" applyFont="1" applyFill="1" applyBorder="1" applyAlignment="1">
      <alignment horizontal="center" vertical="top" wrapText="1"/>
    </xf>
    <xf numFmtId="0" fontId="17" fillId="5" borderId="17" xfId="0" applyFont="1" applyFill="1" applyBorder="1" applyAlignment="1">
      <alignment horizontal="center" vertical="top" wrapText="1"/>
    </xf>
    <xf numFmtId="0" fontId="17" fillId="5" borderId="16" xfId="0" applyFont="1" applyFill="1" applyBorder="1" applyAlignment="1">
      <alignment horizontal="center" vertical="top" wrapText="1"/>
    </xf>
    <xf numFmtId="0" fontId="17" fillId="5" borderId="14" xfId="0" applyFont="1" applyFill="1" applyBorder="1" applyAlignment="1">
      <alignment horizontal="left" vertical="top" wrapText="1"/>
    </xf>
    <xf numFmtId="0" fontId="17" fillId="5" borderId="17" xfId="0" applyFont="1" applyFill="1" applyBorder="1" applyAlignment="1">
      <alignment horizontal="left" vertical="top" wrapText="1"/>
    </xf>
    <xf numFmtId="0" fontId="17" fillId="5" borderId="16" xfId="0" applyFont="1" applyFill="1" applyBorder="1" applyAlignment="1">
      <alignment horizontal="left" vertical="top" wrapText="1"/>
    </xf>
    <xf numFmtId="0" fontId="17" fillId="0" borderId="13" xfId="0" applyFont="1" applyBorder="1" applyAlignment="1">
      <alignment horizontal="left" vertical="top" wrapText="1"/>
    </xf>
    <xf numFmtId="0" fontId="17" fillId="0" borderId="15" xfId="0" applyFont="1" applyBorder="1" applyAlignment="1">
      <alignment horizontal="left" vertical="top" wrapText="1"/>
    </xf>
    <xf numFmtId="0" fontId="21" fillId="0" borderId="13" xfId="0" applyFont="1" applyBorder="1" applyAlignment="1">
      <alignment horizontal="center" vertical="top" wrapText="1"/>
    </xf>
    <xf numFmtId="0" fontId="21" fillId="0" borderId="15" xfId="0" applyFont="1" applyBorder="1" applyAlignment="1">
      <alignment horizontal="center" vertical="top" wrapText="1"/>
    </xf>
    <xf numFmtId="0" fontId="17" fillId="5" borderId="13" xfId="0" applyFont="1" applyFill="1" applyBorder="1" applyAlignment="1">
      <alignment horizontal="left" vertical="top" wrapText="1"/>
    </xf>
    <xf numFmtId="0" fontId="17" fillId="5" borderId="15" xfId="0" applyFont="1" applyFill="1" applyBorder="1" applyAlignment="1">
      <alignment horizontal="left" vertical="top" wrapText="1"/>
    </xf>
    <xf numFmtId="0" fontId="21" fillId="0" borderId="13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14" fontId="21" fillId="0" borderId="12" xfId="0" applyNumberFormat="1" applyFont="1" applyBorder="1" applyAlignment="1">
      <alignment horizontal="center" vertical="top" wrapText="1"/>
    </xf>
    <xf numFmtId="0" fontId="21" fillId="0" borderId="12" xfId="0" applyFont="1" applyBorder="1" applyAlignment="1">
      <alignment horizontal="center" vertical="center" wrapText="1"/>
    </xf>
    <xf numFmtId="0" fontId="21" fillId="5" borderId="12" xfId="0" applyFont="1" applyFill="1" applyBorder="1" applyAlignment="1">
      <alignment horizontal="center" vertical="top" wrapText="1"/>
    </xf>
    <xf numFmtId="0" fontId="21" fillId="5" borderId="13" xfId="0" applyFont="1" applyFill="1" applyBorder="1" applyAlignment="1">
      <alignment horizontal="left" vertical="top" wrapText="1"/>
    </xf>
    <xf numFmtId="0" fontId="21" fillId="5" borderId="15" xfId="0" applyFont="1" applyFill="1" applyBorder="1" applyAlignment="1">
      <alignment horizontal="left" vertical="top" wrapText="1"/>
    </xf>
    <xf numFmtId="16" fontId="21" fillId="0" borderId="12" xfId="0" applyNumberFormat="1" applyFont="1" applyBorder="1" applyAlignment="1">
      <alignment horizontal="center" vertical="top" wrapText="1"/>
    </xf>
    <xf numFmtId="0" fontId="17" fillId="5" borderId="12" xfId="0" applyFont="1" applyFill="1" applyBorder="1" applyAlignment="1">
      <alignment horizontal="left" vertical="top" wrapText="1"/>
    </xf>
    <xf numFmtId="0" fontId="21" fillId="0" borderId="14" xfId="0" applyFont="1" applyBorder="1" applyAlignment="1">
      <alignment horizontal="center" vertical="top" wrapText="1"/>
    </xf>
    <xf numFmtId="0" fontId="21" fillId="0" borderId="16" xfId="0" applyFont="1" applyBorder="1" applyAlignment="1">
      <alignment horizontal="center" vertical="top" wrapText="1"/>
    </xf>
    <xf numFmtId="0" fontId="13" fillId="3" borderId="7" xfId="0" applyFont="1" applyFill="1" applyBorder="1" applyAlignment="1">
      <alignment horizontal="center" vertical="top" wrapText="1"/>
    </xf>
    <xf numFmtId="0" fontId="13" fillId="3" borderId="6" xfId="0" applyFont="1" applyFill="1" applyBorder="1" applyAlignment="1">
      <alignment horizontal="center" vertical="top" wrapText="1"/>
    </xf>
    <xf numFmtId="0" fontId="13" fillId="3" borderId="4" xfId="0" applyFont="1" applyFill="1" applyBorder="1" applyAlignment="1">
      <alignment horizontal="center" vertical="top" wrapText="1"/>
    </xf>
    <xf numFmtId="0" fontId="14" fillId="0" borderId="0" xfId="0" applyFont="1" applyAlignment="1">
      <alignment horizontal="center" vertical="top" wrapText="1"/>
    </xf>
    <xf numFmtId="0" fontId="10" fillId="3" borderId="7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26" fillId="6" borderId="2" xfId="0" applyFont="1" applyFill="1" applyBorder="1" applyAlignment="1">
      <alignment horizontal="center" vertical="center"/>
    </xf>
    <xf numFmtId="0" fontId="26" fillId="6" borderId="9" xfId="0" applyFont="1" applyFill="1" applyBorder="1" applyAlignment="1">
      <alignment horizontal="center" vertical="center"/>
    </xf>
    <xf numFmtId="0" fontId="26" fillId="6" borderId="3" xfId="0" applyFont="1" applyFill="1" applyBorder="1" applyAlignment="1">
      <alignment horizontal="center" vertical="center"/>
    </xf>
    <xf numFmtId="0" fontId="15" fillId="6" borderId="2" xfId="0" applyFont="1" applyFill="1" applyBorder="1" applyAlignment="1">
      <alignment vertical="center" wrapText="1"/>
    </xf>
    <xf numFmtId="0" fontId="15" fillId="6" borderId="9" xfId="0" applyFont="1" applyFill="1" applyBorder="1" applyAlignment="1">
      <alignment vertical="center" wrapText="1"/>
    </xf>
    <xf numFmtId="0" fontId="15" fillId="6" borderId="3" xfId="0" applyFont="1" applyFill="1" applyBorder="1" applyAlignment="1">
      <alignment vertical="center" wrapText="1"/>
    </xf>
    <xf numFmtId="0" fontId="15" fillId="6" borderId="11" xfId="0" applyFont="1" applyFill="1" applyBorder="1" applyAlignment="1">
      <alignment horizontal="center" vertical="center" wrapText="1"/>
    </xf>
    <xf numFmtId="0" fontId="15" fillId="6" borderId="9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5" fillId="3" borderId="9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5" fillId="3" borderId="9" xfId="0" applyFont="1" applyFill="1" applyBorder="1" applyAlignment="1">
      <alignment vertical="center" wrapText="1"/>
    </xf>
    <xf numFmtId="0" fontId="5" fillId="3" borderId="8" xfId="0" applyFont="1" applyFill="1" applyBorder="1" applyAlignment="1">
      <alignment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vertical="center" wrapText="1"/>
    </xf>
    <xf numFmtId="0" fontId="4" fillId="2" borderId="9" xfId="0" applyFont="1" applyFill="1" applyBorder="1" applyAlignment="1">
      <alignment vertical="center" wrapText="1"/>
    </xf>
    <xf numFmtId="0" fontId="4" fillId="2" borderId="8" xfId="0" applyFont="1" applyFill="1" applyBorder="1" applyAlignment="1">
      <alignment vertical="center" wrapText="1"/>
    </xf>
    <xf numFmtId="0" fontId="4" fillId="2" borderId="9" xfId="0" applyFont="1" applyFill="1" applyBorder="1" applyAlignment="1">
      <alignment horizontal="center" vertical="center" wrapText="1"/>
    </xf>
    <xf numFmtId="16" fontId="26" fillId="6" borderId="2" xfId="0" applyNumberFormat="1" applyFont="1" applyFill="1" applyBorder="1" applyAlignment="1">
      <alignment horizontal="center" vertical="center"/>
    </xf>
    <xf numFmtId="0" fontId="15" fillId="6" borderId="11" xfId="0" applyFont="1" applyFill="1" applyBorder="1" applyAlignment="1">
      <alignment vertical="center" wrapText="1"/>
    </xf>
    <xf numFmtId="0" fontId="15" fillId="6" borderId="8" xfId="0" applyFont="1" applyFill="1" applyBorder="1" applyAlignment="1">
      <alignment vertical="center" wrapText="1"/>
    </xf>
    <xf numFmtId="0" fontId="0" fillId="0" borderId="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9" fillId="2" borderId="11" xfId="0" applyFont="1" applyFill="1" applyBorder="1" applyAlignment="1">
      <alignment vertical="center" wrapText="1"/>
    </xf>
    <xf numFmtId="0" fontId="29" fillId="2" borderId="9" xfId="0" applyFont="1" applyFill="1" applyBorder="1" applyAlignment="1">
      <alignment vertical="center" wrapText="1"/>
    </xf>
    <xf numFmtId="0" fontId="29" fillId="2" borderId="8" xfId="0" applyFont="1" applyFill="1" applyBorder="1" applyAlignment="1">
      <alignment vertical="center" wrapText="1"/>
    </xf>
    <xf numFmtId="0" fontId="5" fillId="6" borderId="2" xfId="0" applyFont="1" applyFill="1" applyBorder="1" applyAlignment="1">
      <alignment horizontal="center" vertical="center" wrapText="1"/>
    </xf>
    <xf numFmtId="0" fontId="5" fillId="6" borderId="9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center" vertical="center" wrapText="1"/>
    </xf>
    <xf numFmtId="0" fontId="17" fillId="2" borderId="11" xfId="0" applyFont="1" applyFill="1" applyBorder="1" applyAlignment="1">
      <alignment horizontal="center" vertical="center" wrapText="1"/>
    </xf>
    <xf numFmtId="0" fontId="17" fillId="2" borderId="9" xfId="0" applyFont="1" applyFill="1" applyBorder="1" applyAlignment="1">
      <alignment horizontal="center" vertical="center" wrapText="1"/>
    </xf>
    <xf numFmtId="0" fontId="17" fillId="2" borderId="11" xfId="0" applyFont="1" applyFill="1" applyBorder="1" applyAlignment="1">
      <alignment vertical="center" wrapText="1"/>
    </xf>
    <xf numFmtId="0" fontId="17" fillId="2" borderId="9" xfId="0" applyFont="1" applyFill="1" applyBorder="1" applyAlignment="1">
      <alignment vertical="center" wrapText="1"/>
    </xf>
    <xf numFmtId="0" fontId="17" fillId="2" borderId="8" xfId="0" applyFont="1" applyFill="1" applyBorder="1" applyAlignment="1">
      <alignment vertical="center" wrapText="1"/>
    </xf>
    <xf numFmtId="0" fontId="15" fillId="6" borderId="2" xfId="0" applyFont="1" applyFill="1" applyBorder="1" applyAlignment="1">
      <alignment horizontal="center" vertical="center" wrapText="1"/>
    </xf>
    <xf numFmtId="0" fontId="15" fillId="6" borderId="3" xfId="0" applyFont="1" applyFill="1" applyBorder="1" applyAlignment="1">
      <alignment horizontal="center" vertical="center" wrapText="1"/>
    </xf>
    <xf numFmtId="0" fontId="15" fillId="6" borderId="2" xfId="0" applyFont="1" applyFill="1" applyBorder="1" applyAlignment="1">
      <alignment horizontal="left" vertical="center" wrapText="1"/>
    </xf>
    <xf numFmtId="0" fontId="15" fillId="6" borderId="9" xfId="0" applyFont="1" applyFill="1" applyBorder="1" applyAlignment="1">
      <alignment horizontal="left" vertical="center" wrapText="1"/>
    </xf>
    <xf numFmtId="0" fontId="15" fillId="6" borderId="3" xfId="0" applyFont="1" applyFill="1" applyBorder="1" applyAlignment="1">
      <alignment horizontal="left" vertical="center" wrapText="1"/>
    </xf>
    <xf numFmtId="0" fontId="15" fillId="6" borderId="8" xfId="0" applyFont="1" applyFill="1" applyBorder="1" applyAlignment="1">
      <alignment horizontal="left" vertical="center" wrapText="1"/>
    </xf>
    <xf numFmtId="0" fontId="25" fillId="2" borderId="2" xfId="0" applyFont="1" applyFill="1" applyBorder="1" applyAlignment="1">
      <alignment horizontal="center" vertical="center" wrapText="1"/>
    </xf>
    <xf numFmtId="0" fontId="25" fillId="2" borderId="9" xfId="0" applyFont="1" applyFill="1" applyBorder="1" applyAlignment="1">
      <alignment horizontal="center" vertical="center" wrapText="1"/>
    </xf>
    <xf numFmtId="0" fontId="25" fillId="2" borderId="3" xfId="0" applyFont="1" applyFill="1" applyBorder="1" applyAlignment="1">
      <alignment horizontal="center" vertical="center" wrapText="1"/>
    </xf>
    <xf numFmtId="0" fontId="26" fillId="6" borderId="2" xfId="0" applyFont="1" applyFill="1" applyBorder="1" applyAlignment="1">
      <alignment horizontal="center"/>
    </xf>
    <xf numFmtId="0" fontId="26" fillId="6" borderId="9" xfId="0" applyFont="1" applyFill="1" applyBorder="1" applyAlignment="1">
      <alignment horizontal="center"/>
    </xf>
    <xf numFmtId="0" fontId="26" fillId="6" borderId="3" xfId="0" applyFont="1" applyFill="1" applyBorder="1" applyAlignment="1">
      <alignment horizontal="center"/>
    </xf>
    <xf numFmtId="0" fontId="27" fillId="0" borderId="0" xfId="0" applyFont="1" applyAlignment="1">
      <alignment horizontal="left" vertical="top" wrapText="1"/>
    </xf>
    <xf numFmtId="0" fontId="27" fillId="0" borderId="0" xfId="0" applyFont="1" applyAlignment="1">
      <alignment horizontal="left" vertical="top"/>
    </xf>
    <xf numFmtId="0" fontId="17" fillId="2" borderId="2" xfId="0" applyFont="1" applyFill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3" xfId="0" applyBorder="1" applyAlignment="1">
      <alignment horizontal="center"/>
    </xf>
    <xf numFmtId="0" fontId="18" fillId="0" borderId="13" xfId="0" applyFont="1" applyBorder="1" applyAlignment="1">
      <alignment horizontal="center" vertical="center" wrapText="1"/>
    </xf>
    <xf numFmtId="0" fontId="18" fillId="0" borderId="19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164" fontId="18" fillId="0" borderId="13" xfId="0" applyNumberFormat="1" applyFont="1" applyBorder="1" applyAlignment="1">
      <alignment horizontal="center" vertical="center" wrapText="1"/>
    </xf>
    <xf numFmtId="164" fontId="18" fillId="0" borderId="19" xfId="0" applyNumberFormat="1" applyFont="1" applyBorder="1" applyAlignment="1">
      <alignment horizontal="center" vertical="center" wrapText="1"/>
    </xf>
    <xf numFmtId="164" fontId="18" fillId="0" borderId="15" xfId="0" applyNumberFormat="1" applyFont="1" applyBorder="1" applyAlignment="1">
      <alignment horizontal="center" vertical="center" wrapText="1"/>
    </xf>
    <xf numFmtId="0" fontId="31" fillId="2" borderId="12" xfId="0" applyFont="1" applyFill="1" applyBorder="1" applyAlignment="1">
      <alignment horizontal="center" vertical="center" wrapText="1"/>
    </xf>
    <xf numFmtId="0" fontId="18" fillId="0" borderId="13" xfId="0" applyFont="1" applyBorder="1" applyAlignment="1">
      <alignment horizontal="left" vertical="center" wrapText="1"/>
    </xf>
    <xf numFmtId="0" fontId="18" fillId="0" borderId="19" xfId="0" applyFont="1" applyBorder="1" applyAlignment="1">
      <alignment horizontal="left" vertical="center" wrapText="1"/>
    </xf>
    <xf numFmtId="0" fontId="18" fillId="0" borderId="23" xfId="0" applyFont="1" applyBorder="1" applyAlignment="1">
      <alignment horizontal="left" vertical="center" wrapText="1"/>
    </xf>
    <xf numFmtId="0" fontId="18" fillId="0" borderId="24" xfId="0" applyFont="1" applyBorder="1" applyAlignment="1">
      <alignment horizontal="left" vertical="center" wrapText="1"/>
    </xf>
    <xf numFmtId="0" fontId="18" fillId="0" borderId="25" xfId="0" applyFont="1" applyBorder="1" applyAlignment="1">
      <alignment horizontal="left" vertical="center" wrapText="1"/>
    </xf>
    <xf numFmtId="0" fontId="39" fillId="8" borderId="13" xfId="0" applyFont="1" applyFill="1" applyBorder="1" applyAlignment="1">
      <alignment horizontal="center" vertical="center" wrapText="1"/>
    </xf>
    <xf numFmtId="0" fontId="39" fillId="8" borderId="19" xfId="0" applyFont="1" applyFill="1" applyBorder="1" applyAlignment="1">
      <alignment horizontal="center" vertical="center" wrapText="1"/>
    </xf>
    <xf numFmtId="0" fontId="35" fillId="6" borderId="13" xfId="0" applyFont="1" applyFill="1" applyBorder="1" applyAlignment="1">
      <alignment horizontal="center" vertical="center" wrapText="1"/>
    </xf>
    <xf numFmtId="0" fontId="35" fillId="6" borderId="19" xfId="0" applyFont="1" applyFill="1" applyBorder="1" applyAlignment="1">
      <alignment horizontal="center" vertical="center" wrapText="1"/>
    </xf>
    <xf numFmtId="0" fontId="35" fillId="6" borderId="15" xfId="0" applyFont="1" applyFill="1" applyBorder="1" applyAlignment="1">
      <alignment horizontal="center" vertical="center" wrapText="1"/>
    </xf>
    <xf numFmtId="0" fontId="35" fillId="6" borderId="23" xfId="0" applyFont="1" applyFill="1" applyBorder="1" applyAlignment="1">
      <alignment horizontal="left" vertical="center" wrapText="1"/>
    </xf>
    <xf numFmtId="0" fontId="35" fillId="6" borderId="24" xfId="0" applyFont="1" applyFill="1" applyBorder="1" applyAlignment="1">
      <alignment horizontal="left" vertical="center" wrapText="1"/>
    </xf>
    <xf numFmtId="0" fontId="35" fillId="6" borderId="25" xfId="0" applyFont="1" applyFill="1" applyBorder="1" applyAlignment="1">
      <alignment horizontal="left" vertical="center" wrapText="1"/>
    </xf>
    <xf numFmtId="164" fontId="35" fillId="6" borderId="13" xfId="0" applyNumberFormat="1" applyFont="1" applyFill="1" applyBorder="1" applyAlignment="1">
      <alignment horizontal="center" vertical="center" wrapText="1"/>
    </xf>
    <xf numFmtId="164" fontId="35" fillId="6" borderId="19" xfId="0" applyNumberFormat="1" applyFont="1" applyFill="1" applyBorder="1" applyAlignment="1">
      <alignment horizontal="center" vertical="center" wrapText="1"/>
    </xf>
    <xf numFmtId="164" fontId="35" fillId="6" borderId="15" xfId="0" applyNumberFormat="1" applyFont="1" applyFill="1" applyBorder="1" applyAlignment="1">
      <alignment horizontal="center" vertical="center" wrapText="1"/>
    </xf>
    <xf numFmtId="0" fontId="40" fillId="6" borderId="12" xfId="0" applyFont="1" applyFill="1" applyBorder="1" applyAlignment="1">
      <alignment horizontal="center" vertical="center" wrapText="1"/>
    </xf>
    <xf numFmtId="0" fontId="35" fillId="8" borderId="13" xfId="0" applyFont="1" applyFill="1" applyBorder="1" applyAlignment="1">
      <alignment horizontal="center" vertical="center" wrapText="1"/>
    </xf>
    <xf numFmtId="0" fontId="35" fillId="8" borderId="19" xfId="0" applyFont="1" applyFill="1" applyBorder="1" applyAlignment="1">
      <alignment horizontal="center" vertical="center" wrapText="1"/>
    </xf>
    <xf numFmtId="0" fontId="35" fillId="8" borderId="15" xfId="0" applyFont="1" applyFill="1" applyBorder="1" applyAlignment="1">
      <alignment horizontal="center" vertical="center" wrapText="1"/>
    </xf>
    <xf numFmtId="164" fontId="35" fillId="8" borderId="13" xfId="0" applyNumberFormat="1" applyFont="1" applyFill="1" applyBorder="1" applyAlignment="1">
      <alignment horizontal="center" vertical="center" wrapText="1"/>
    </xf>
    <xf numFmtId="0" fontId="35" fillId="7" borderId="13" xfId="0" applyFont="1" applyFill="1" applyBorder="1" applyAlignment="1">
      <alignment horizontal="center" vertical="center" wrapText="1"/>
    </xf>
    <xf numFmtId="0" fontId="35" fillId="7" borderId="19" xfId="0" applyFont="1" applyFill="1" applyBorder="1" applyAlignment="1">
      <alignment horizontal="center" vertical="center" wrapText="1"/>
    </xf>
    <xf numFmtId="0" fontId="35" fillId="7" borderId="15" xfId="0" applyFont="1" applyFill="1" applyBorder="1" applyAlignment="1">
      <alignment horizontal="center" vertical="center" wrapText="1"/>
    </xf>
    <xf numFmtId="164" fontId="35" fillId="7" borderId="13" xfId="0" applyNumberFormat="1" applyFont="1" applyFill="1" applyBorder="1" applyAlignment="1">
      <alignment horizontal="center" vertical="center" wrapText="1"/>
    </xf>
    <xf numFmtId="0" fontId="35" fillId="0" borderId="12" xfId="0" applyFont="1" applyBorder="1" applyAlignment="1">
      <alignment horizontal="center" vertical="center" wrapText="1"/>
    </xf>
    <xf numFmtId="0" fontId="35" fillId="8" borderId="23" xfId="0" applyFont="1" applyFill="1" applyBorder="1" applyAlignment="1">
      <alignment horizontal="left" vertical="center" wrapText="1"/>
    </xf>
    <xf numFmtId="0" fontId="35" fillId="8" borderId="24" xfId="0" applyFont="1" applyFill="1" applyBorder="1" applyAlignment="1">
      <alignment horizontal="left" vertical="center" wrapText="1"/>
    </xf>
    <xf numFmtId="0" fontId="35" fillId="8" borderId="25" xfId="0" applyFont="1" applyFill="1" applyBorder="1" applyAlignment="1">
      <alignment horizontal="left" vertical="center" wrapText="1"/>
    </xf>
    <xf numFmtId="0" fontId="18" fillId="0" borderId="12" xfId="0" applyFont="1" applyBorder="1" applyAlignment="1">
      <alignment horizontal="center" vertical="center" wrapText="1"/>
    </xf>
    <xf numFmtId="0" fontId="37" fillId="6" borderId="12" xfId="0" applyFont="1" applyFill="1" applyBorder="1" applyAlignment="1">
      <alignment horizontal="center" vertical="center"/>
    </xf>
    <xf numFmtId="0" fontId="36" fillId="6" borderId="12" xfId="0" applyFont="1" applyFill="1" applyBorder="1" applyAlignment="1">
      <alignment vertical="center" wrapText="1"/>
    </xf>
    <xf numFmtId="0" fontId="34" fillId="0" borderId="12" xfId="0" applyFont="1" applyBorder="1" applyAlignment="1">
      <alignment horizontal="center" vertical="center"/>
    </xf>
    <xf numFmtId="0" fontId="25" fillId="2" borderId="12" xfId="0" applyFont="1" applyFill="1" applyBorder="1" applyAlignment="1">
      <alignment vertical="center" wrapText="1"/>
    </xf>
    <xf numFmtId="0" fontId="34" fillId="0" borderId="13" xfId="0" applyFont="1" applyBorder="1" applyAlignment="1">
      <alignment horizontal="center" vertical="center"/>
    </xf>
    <xf numFmtId="0" fontId="34" fillId="0" borderId="19" xfId="0" applyFont="1" applyBorder="1" applyAlignment="1">
      <alignment horizontal="center" vertical="center"/>
    </xf>
    <xf numFmtId="0" fontId="34" fillId="0" borderId="15" xfId="0" applyFont="1" applyBorder="1" applyAlignment="1">
      <alignment horizontal="center" vertical="center"/>
    </xf>
    <xf numFmtId="0" fontId="41" fillId="2" borderId="12" xfId="0" applyFont="1" applyFill="1" applyBorder="1" applyAlignment="1">
      <alignment horizontal="center" vertical="center" wrapText="1"/>
    </xf>
    <xf numFmtId="0" fontId="37" fillId="6" borderId="13" xfId="0" applyFont="1" applyFill="1" applyBorder="1" applyAlignment="1">
      <alignment horizontal="center" vertical="center"/>
    </xf>
    <xf numFmtId="0" fontId="37" fillId="6" borderId="19" xfId="0" applyFont="1" applyFill="1" applyBorder="1" applyAlignment="1">
      <alignment horizontal="center" vertical="center"/>
    </xf>
    <xf numFmtId="0" fontId="37" fillId="6" borderId="15" xfId="0" applyFont="1" applyFill="1" applyBorder="1" applyAlignment="1">
      <alignment horizontal="center" vertical="center"/>
    </xf>
    <xf numFmtId="0" fontId="36" fillId="6" borderId="12" xfId="0" applyFont="1" applyFill="1" applyBorder="1" applyAlignment="1">
      <alignment horizontal="left" vertical="center" wrapText="1"/>
    </xf>
    <xf numFmtId="0" fontId="7" fillId="7" borderId="12" xfId="0" applyFont="1" applyFill="1" applyBorder="1" applyAlignment="1">
      <alignment horizontal="center" vertical="center" wrapText="1"/>
    </xf>
    <xf numFmtId="0" fontId="7" fillId="6" borderId="12" xfId="0" applyFont="1" applyFill="1" applyBorder="1" applyAlignment="1">
      <alignment horizontal="center" vertical="center" wrapText="1"/>
    </xf>
    <xf numFmtId="0" fontId="38" fillId="2" borderId="12" xfId="0" applyFont="1" applyFill="1" applyBorder="1" applyAlignment="1">
      <alignment vertical="center" wrapText="1"/>
    </xf>
    <xf numFmtId="16" fontId="37" fillId="6" borderId="12" xfId="0" applyNumberFormat="1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 wrapText="1"/>
    </xf>
    <xf numFmtId="0" fontId="35" fillId="7" borderId="23" xfId="0" applyFont="1" applyFill="1" applyBorder="1" applyAlignment="1">
      <alignment horizontal="left" vertical="center" wrapText="1"/>
    </xf>
    <xf numFmtId="0" fontId="35" fillId="7" borderId="24" xfId="0" applyFont="1" applyFill="1" applyBorder="1" applyAlignment="1">
      <alignment horizontal="left" vertical="center" wrapText="1"/>
    </xf>
    <xf numFmtId="0" fontId="18" fillId="0" borderId="14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35" fillId="0" borderId="14" xfId="0" applyFont="1" applyBorder="1" applyAlignment="1">
      <alignment horizontal="center" vertical="center" wrapText="1"/>
    </xf>
    <xf numFmtId="0" fontId="35" fillId="0" borderId="17" xfId="0" applyFont="1" applyBorder="1" applyAlignment="1">
      <alignment horizontal="center" vertical="center" wrapText="1"/>
    </xf>
    <xf numFmtId="0" fontId="35" fillId="0" borderId="16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/>
    </xf>
    <xf numFmtId="0" fontId="8" fillId="5" borderId="13" xfId="0" applyFont="1" applyFill="1" applyBorder="1" applyAlignment="1">
      <alignment horizontal="left" vertical="center" wrapText="1"/>
    </xf>
    <xf numFmtId="0" fontId="8" fillId="5" borderId="19" xfId="0" applyFont="1" applyFill="1" applyBorder="1" applyAlignment="1">
      <alignment horizontal="left" vertical="center" wrapText="1"/>
    </xf>
    <xf numFmtId="0" fontId="8" fillId="5" borderId="15" xfId="0" applyFont="1" applyFill="1" applyBorder="1" applyAlignment="1">
      <alignment horizontal="left" vertical="center" wrapText="1"/>
    </xf>
    <xf numFmtId="0" fontId="8" fillId="5" borderId="0" xfId="0" applyFont="1" applyFill="1" applyAlignment="1">
      <alignment horizontal="right" vertical="center"/>
    </xf>
    <xf numFmtId="0" fontId="10" fillId="5" borderId="0" xfId="0" applyFont="1" applyFill="1" applyAlignment="1">
      <alignment horizontal="center" vertical="center"/>
    </xf>
    <xf numFmtId="0" fontId="11" fillId="5" borderId="0" xfId="0" applyFont="1" applyFill="1" applyAlignment="1">
      <alignment horizontal="center" vertical="center" wrapText="1"/>
    </xf>
    <xf numFmtId="0" fontId="16" fillId="5" borderId="0" xfId="0" applyFont="1" applyFill="1" applyBorder="1" applyAlignment="1">
      <alignment horizontal="center" vertical="center"/>
    </xf>
    <xf numFmtId="0" fontId="8" fillId="5" borderId="12" xfId="0" applyFont="1" applyFill="1" applyBorder="1" applyAlignment="1">
      <alignment horizontal="center" vertical="center" wrapText="1"/>
    </xf>
    <xf numFmtId="0" fontId="8" fillId="5" borderId="14" xfId="0" applyFont="1" applyFill="1" applyBorder="1" applyAlignment="1">
      <alignment horizontal="center" vertical="center" wrapText="1"/>
    </xf>
    <xf numFmtId="0" fontId="8" fillId="5" borderId="13" xfId="0" applyFont="1" applyFill="1" applyBorder="1" applyAlignment="1">
      <alignment horizontal="center" vertical="center" wrapText="1"/>
    </xf>
    <xf numFmtId="0" fontId="12" fillId="5" borderId="12" xfId="0" applyFont="1" applyFill="1" applyBorder="1" applyAlignment="1">
      <alignment horizontal="left" vertical="center" wrapText="1"/>
    </xf>
    <xf numFmtId="0" fontId="14" fillId="5" borderId="14" xfId="0" applyFont="1" applyFill="1" applyBorder="1" applyAlignment="1">
      <alignment horizontal="center" vertical="center" wrapText="1"/>
    </xf>
    <xf numFmtId="0" fontId="14" fillId="5" borderId="17" xfId="0" applyFont="1" applyFill="1" applyBorder="1" applyAlignment="1">
      <alignment horizontal="center" vertical="center" wrapText="1"/>
    </xf>
    <xf numFmtId="0" fontId="14" fillId="5" borderId="16" xfId="0" applyFont="1" applyFill="1" applyBorder="1" applyAlignment="1">
      <alignment horizontal="center" vertical="center" wrapText="1"/>
    </xf>
    <xf numFmtId="0" fontId="18" fillId="5" borderId="20" xfId="0" applyFont="1" applyFill="1" applyBorder="1" applyAlignment="1">
      <alignment horizontal="left" vertical="center" wrapText="1"/>
    </xf>
    <xf numFmtId="164" fontId="8" fillId="5" borderId="13" xfId="0" applyNumberFormat="1" applyFont="1" applyFill="1" applyBorder="1" applyAlignment="1">
      <alignment horizontal="center" vertical="center" wrapText="1"/>
    </xf>
    <xf numFmtId="164" fontId="8" fillId="5" borderId="19" xfId="0" applyNumberFormat="1" applyFont="1" applyFill="1" applyBorder="1" applyAlignment="1">
      <alignment horizontal="center" vertical="center" wrapText="1"/>
    </xf>
    <xf numFmtId="2" fontId="8" fillId="5" borderId="13" xfId="0" applyNumberFormat="1" applyFont="1" applyFill="1" applyBorder="1" applyAlignment="1">
      <alignment horizontal="left" vertical="center" wrapText="1"/>
    </xf>
    <xf numFmtId="2" fontId="8" fillId="5" borderId="19" xfId="0" applyNumberFormat="1" applyFont="1" applyFill="1" applyBorder="1" applyAlignment="1">
      <alignment horizontal="left" vertical="center" wrapText="1"/>
    </xf>
    <xf numFmtId="164" fontId="8" fillId="5" borderId="12" xfId="0" applyNumberFormat="1" applyFont="1" applyFill="1" applyBorder="1" applyAlignment="1">
      <alignment horizontal="center" vertical="center" wrapText="1"/>
    </xf>
    <xf numFmtId="2" fontId="13" fillId="5" borderId="21" xfId="0" applyNumberFormat="1" applyFont="1" applyFill="1" applyBorder="1" applyAlignment="1">
      <alignment horizontal="left" vertical="center" wrapText="1"/>
    </xf>
    <xf numFmtId="2" fontId="13" fillId="5" borderId="22" xfId="0" applyNumberFormat="1" applyFont="1" applyFill="1" applyBorder="1" applyAlignment="1">
      <alignment horizontal="left" vertical="center" wrapText="1"/>
    </xf>
    <xf numFmtId="0" fontId="12" fillId="5" borderId="14" xfId="0" applyFont="1" applyFill="1" applyBorder="1" applyAlignment="1">
      <alignment horizontal="left" vertical="center" wrapText="1"/>
    </xf>
    <xf numFmtId="0" fontId="12" fillId="5" borderId="17" xfId="0" applyFont="1" applyFill="1" applyBorder="1" applyAlignment="1">
      <alignment horizontal="left" vertical="center" wrapText="1"/>
    </xf>
    <xf numFmtId="0" fontId="12" fillId="5" borderId="16" xfId="0" applyFont="1" applyFill="1" applyBorder="1" applyAlignment="1">
      <alignment horizontal="left" vertical="center" wrapText="1"/>
    </xf>
    <xf numFmtId="0" fontId="8" fillId="5" borderId="19" xfId="0" applyFont="1" applyFill="1" applyBorder="1" applyAlignment="1">
      <alignment horizontal="center" vertical="center" wrapText="1"/>
    </xf>
    <xf numFmtId="0" fontId="8" fillId="5" borderId="15" xfId="0" applyFont="1" applyFill="1" applyBorder="1" applyAlignment="1">
      <alignment horizontal="center" vertical="center" wrapText="1"/>
    </xf>
    <xf numFmtId="0" fontId="8" fillId="5" borderId="13" xfId="0" applyNumberFormat="1" applyFont="1" applyFill="1" applyBorder="1" applyAlignment="1">
      <alignment horizontal="center" vertical="center" wrapText="1"/>
    </xf>
    <xf numFmtId="0" fontId="8" fillId="5" borderId="19" xfId="0" applyNumberFormat="1" applyFont="1" applyFill="1" applyBorder="1" applyAlignment="1">
      <alignment horizontal="center" vertical="center" wrapText="1"/>
    </xf>
    <xf numFmtId="0" fontId="4" fillId="5" borderId="13" xfId="0" applyFont="1" applyFill="1" applyBorder="1" applyAlignment="1">
      <alignment horizontal="left" vertical="center" wrapText="1"/>
    </xf>
    <xf numFmtId="0" fontId="4" fillId="5" borderId="19" xfId="0" applyFont="1" applyFill="1" applyBorder="1" applyAlignment="1">
      <alignment horizontal="left" vertical="center" wrapText="1"/>
    </xf>
    <xf numFmtId="0" fontId="8" fillId="5" borderId="15" xfId="0" applyNumberFormat="1" applyFont="1" applyFill="1" applyBorder="1" applyAlignment="1">
      <alignment horizontal="center" vertical="center" wrapText="1"/>
    </xf>
    <xf numFmtId="0" fontId="8" fillId="5" borderId="13" xfId="0" applyNumberFormat="1" applyFont="1" applyFill="1" applyBorder="1" applyAlignment="1">
      <alignment horizontal="left" vertical="center" wrapText="1"/>
    </xf>
    <xf numFmtId="0" fontId="8" fillId="5" borderId="19" xfId="0" applyNumberFormat="1" applyFont="1" applyFill="1" applyBorder="1" applyAlignment="1">
      <alignment horizontal="left" vertical="center" wrapText="1"/>
    </xf>
    <xf numFmtId="0" fontId="8" fillId="5" borderId="15" xfId="0" applyNumberFormat="1" applyFont="1" applyFill="1" applyBorder="1" applyAlignment="1">
      <alignment horizontal="left" vertical="center" wrapText="1"/>
    </xf>
    <xf numFmtId="0" fontId="21" fillId="0" borderId="0" xfId="0" applyFont="1" applyAlignment="1">
      <alignment horizontal="center" wrapText="1"/>
    </xf>
    <xf numFmtId="0" fontId="21" fillId="0" borderId="0" xfId="0" applyFont="1" applyAlignment="1">
      <alignment horizontal="center"/>
    </xf>
    <xf numFmtId="0" fontId="17" fillId="0" borderId="26" xfId="0" applyFont="1" applyBorder="1" applyAlignment="1">
      <alignment horizontal="center" vertical="top"/>
    </xf>
    <xf numFmtId="0" fontId="17" fillId="0" borderId="27" xfId="0" applyFont="1" applyBorder="1" applyAlignment="1">
      <alignment horizontal="center" vertical="top"/>
    </xf>
    <xf numFmtId="0" fontId="17" fillId="0" borderId="28" xfId="0" applyFont="1" applyBorder="1" applyAlignment="1">
      <alignment horizontal="center" vertical="top"/>
    </xf>
    <xf numFmtId="49" fontId="17" fillId="0" borderId="29" xfId="0" applyNumberFormat="1" applyFont="1" applyBorder="1" applyAlignment="1">
      <alignment horizontal="left"/>
    </xf>
    <xf numFmtId="0" fontId="17" fillId="0" borderId="0" xfId="0" applyFont="1" applyAlignment="1">
      <alignment horizontal="left"/>
    </xf>
    <xf numFmtId="49" fontId="17" fillId="0" borderId="30" xfId="0" applyNumberFormat="1" applyFont="1" applyBorder="1" applyAlignment="1">
      <alignment horizontal="center"/>
    </xf>
    <xf numFmtId="49" fontId="17" fillId="0" borderId="31" xfId="0" applyNumberFormat="1" applyFont="1" applyBorder="1" applyAlignment="1">
      <alignment horizontal="center"/>
    </xf>
    <xf numFmtId="49" fontId="17" fillId="0" borderId="32" xfId="0" applyNumberFormat="1" applyFont="1" applyBorder="1" applyAlignment="1">
      <alignment horizontal="center"/>
    </xf>
    <xf numFmtId="0" fontId="17" fillId="0" borderId="14" xfId="0" applyFont="1" applyBorder="1" applyAlignment="1">
      <alignment horizontal="center" vertical="top"/>
    </xf>
    <xf numFmtId="0" fontId="17" fillId="0" borderId="17" xfId="0" applyFont="1" applyBorder="1" applyAlignment="1">
      <alignment horizontal="center" vertical="top"/>
    </xf>
    <xf numFmtId="0" fontId="17" fillId="0" borderId="16" xfId="0" applyFont="1" applyBorder="1" applyAlignment="1">
      <alignment horizontal="center" vertical="top"/>
    </xf>
    <xf numFmtId="49" fontId="17" fillId="0" borderId="33" xfId="0" applyNumberFormat="1" applyFont="1" applyBorder="1" applyAlignment="1">
      <alignment horizontal="center"/>
    </xf>
    <xf numFmtId="49" fontId="17" fillId="0" borderId="20" xfId="0" applyNumberFormat="1" applyFont="1" applyBorder="1" applyAlignment="1">
      <alignment horizontal="center"/>
    </xf>
    <xf numFmtId="49" fontId="17" fillId="0" borderId="34" xfId="0" applyNumberFormat="1" applyFont="1" applyBorder="1" applyAlignment="1">
      <alignment horizontal="center"/>
    </xf>
    <xf numFmtId="49" fontId="17" fillId="0" borderId="35" xfId="0" applyNumberFormat="1" applyFont="1" applyBorder="1" applyAlignment="1">
      <alignment horizontal="center"/>
    </xf>
    <xf numFmtId="49" fontId="17" fillId="0" borderId="36" xfId="0" applyNumberFormat="1" applyFont="1" applyBorder="1" applyAlignment="1">
      <alignment horizontal="center"/>
    </xf>
    <xf numFmtId="49" fontId="17" fillId="0" borderId="5" xfId="0" applyNumberFormat="1" applyFont="1" applyBorder="1" applyAlignment="1">
      <alignment horizontal="center"/>
    </xf>
    <xf numFmtId="0" fontId="17" fillId="0" borderId="29" xfId="0" applyFont="1" applyBorder="1" applyAlignment="1">
      <alignment horizontal="center" vertical="center"/>
    </xf>
    <xf numFmtId="0" fontId="17" fillId="0" borderId="23" xfId="0" applyFont="1" applyBorder="1" applyAlignment="1">
      <alignment horizontal="center" vertical="center"/>
    </xf>
    <xf numFmtId="0" fontId="17" fillId="0" borderId="20" xfId="0" applyFont="1" applyBorder="1" applyAlignment="1">
      <alignment horizontal="center" vertical="center"/>
    </xf>
    <xf numFmtId="0" fontId="17" fillId="0" borderId="21" xfId="0" applyFont="1" applyBorder="1" applyAlignment="1">
      <alignment horizontal="center" vertical="center"/>
    </xf>
    <xf numFmtId="0" fontId="17" fillId="0" borderId="25" xfId="0" applyFont="1" applyBorder="1" applyAlignment="1">
      <alignment horizontal="center" vertical="center"/>
    </xf>
    <xf numFmtId="0" fontId="17" fillId="0" borderId="37" xfId="0" applyFont="1" applyBorder="1" applyAlignment="1">
      <alignment horizontal="center" vertical="center"/>
    </xf>
    <xf numFmtId="0" fontId="17" fillId="0" borderId="23" xfId="0" applyFont="1" applyBorder="1" applyAlignment="1">
      <alignment horizontal="center" vertical="center" wrapText="1"/>
    </xf>
    <xf numFmtId="0" fontId="17" fillId="0" borderId="20" xfId="0" applyFont="1" applyBorder="1" applyAlignment="1">
      <alignment horizontal="center" vertical="center" wrapText="1"/>
    </xf>
    <xf numFmtId="0" fontId="17" fillId="0" borderId="21" xfId="0" applyFont="1" applyBorder="1" applyAlignment="1">
      <alignment horizontal="center" vertical="center" wrapText="1"/>
    </xf>
    <xf numFmtId="0" fontId="17" fillId="0" borderId="25" xfId="0" applyFont="1" applyBorder="1" applyAlignment="1">
      <alignment horizontal="center" vertical="center" wrapText="1"/>
    </xf>
    <xf numFmtId="0" fontId="17" fillId="0" borderId="29" xfId="0" applyFont="1" applyBorder="1" applyAlignment="1">
      <alignment horizontal="center" vertical="center" wrapText="1"/>
    </xf>
    <xf numFmtId="0" fontId="17" fillId="0" borderId="37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/>
    </xf>
    <xf numFmtId="0" fontId="17" fillId="0" borderId="17" xfId="0" applyFont="1" applyBorder="1" applyAlignment="1">
      <alignment horizontal="center" vertical="center"/>
    </xf>
    <xf numFmtId="0" fontId="17" fillId="0" borderId="16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/>
    </xf>
    <xf numFmtId="0" fontId="17" fillId="0" borderId="17" xfId="0" applyFont="1" applyBorder="1" applyAlignment="1">
      <alignment horizontal="center"/>
    </xf>
    <xf numFmtId="0" fontId="17" fillId="0" borderId="16" xfId="0" applyFont="1" applyBorder="1" applyAlignment="1">
      <alignment horizontal="center"/>
    </xf>
    <xf numFmtId="49" fontId="17" fillId="0" borderId="14" xfId="0" applyNumberFormat="1" applyFont="1" applyBorder="1" applyAlignment="1">
      <alignment horizontal="center"/>
    </xf>
    <xf numFmtId="49" fontId="17" fillId="0" borderId="17" xfId="0" applyNumberFormat="1" applyFont="1" applyBorder="1" applyAlignment="1">
      <alignment horizontal="center"/>
    </xf>
    <xf numFmtId="49" fontId="17" fillId="0" borderId="16" xfId="0" applyNumberFormat="1" applyFont="1" applyBorder="1" applyAlignment="1">
      <alignment horizontal="center"/>
    </xf>
    <xf numFmtId="0" fontId="17" fillId="0" borderId="14" xfId="0" applyFont="1" applyBorder="1" applyAlignment="1">
      <alignment horizontal="left" wrapText="1"/>
    </xf>
    <xf numFmtId="0" fontId="17" fillId="0" borderId="17" xfId="0" applyFont="1" applyBorder="1" applyAlignment="1">
      <alignment horizontal="left" wrapText="1"/>
    </xf>
    <xf numFmtId="0" fontId="17" fillId="0" borderId="16" xfId="0" applyFont="1" applyBorder="1" applyAlignment="1">
      <alignment horizontal="left" wrapText="1"/>
    </xf>
    <xf numFmtId="0" fontId="17" fillId="0" borderId="14" xfId="0" applyFont="1" applyBorder="1" applyAlignment="1">
      <alignment horizontal="center" wrapText="1"/>
    </xf>
    <xf numFmtId="0" fontId="17" fillId="0" borderId="17" xfId="0" applyFont="1" applyBorder="1" applyAlignment="1">
      <alignment horizontal="center" wrapText="1"/>
    </xf>
    <xf numFmtId="0" fontId="17" fillId="0" borderId="16" xfId="0" applyFont="1" applyBorder="1" applyAlignment="1">
      <alignment horizontal="center" wrapText="1"/>
    </xf>
    <xf numFmtId="0" fontId="17" fillId="0" borderId="29" xfId="0" applyFont="1" applyBorder="1" applyAlignment="1">
      <alignment horizontal="center"/>
    </xf>
    <xf numFmtId="0" fontId="31" fillId="0" borderId="20" xfId="0" applyFont="1" applyBorder="1" applyAlignment="1">
      <alignment horizontal="center" vertical="top"/>
    </xf>
    <xf numFmtId="0" fontId="17" fillId="0" borderId="0" xfId="0" applyFont="1" applyAlignment="1">
      <alignment horizontal="center"/>
    </xf>
    <xf numFmtId="0" fontId="32" fillId="0" borderId="0" xfId="0" applyFont="1" applyAlignment="1">
      <alignment horizontal="right"/>
    </xf>
    <xf numFmtId="0" fontId="17" fillId="0" borderId="0" xfId="0" applyFont="1" applyAlignment="1">
      <alignment horizontal="right"/>
    </xf>
    <xf numFmtId="49" fontId="17" fillId="0" borderId="29" xfId="0" applyNumberFormat="1" applyFont="1" applyBorder="1" applyAlignment="1">
      <alignment horizontal="center"/>
    </xf>
    <xf numFmtId="0" fontId="31" fillId="0" borderId="23" xfId="0" applyFont="1" applyBorder="1" applyAlignment="1">
      <alignment horizontal="center" vertical="top"/>
    </xf>
    <xf numFmtId="0" fontId="31" fillId="0" borderId="21" xfId="0" applyFont="1" applyBorder="1" applyAlignment="1">
      <alignment horizontal="center" vertical="top"/>
    </xf>
    <xf numFmtId="0" fontId="32" fillId="0" borderId="0" xfId="0" applyFont="1" applyAlignment="1">
      <alignment horizontal="center"/>
    </xf>
    <xf numFmtId="0" fontId="32" fillId="0" borderId="0" xfId="0" applyFont="1" applyAlignment="1">
      <alignment horizontal="center" wrapText="1"/>
    </xf>
    <xf numFmtId="0" fontId="31" fillId="0" borderId="26" xfId="0" applyFont="1" applyBorder="1" applyAlignment="1">
      <alignment horizontal="center" vertical="top"/>
    </xf>
    <xf numFmtId="0" fontId="31" fillId="0" borderId="27" xfId="0" applyFont="1" applyBorder="1" applyAlignment="1">
      <alignment horizontal="center" vertical="top"/>
    </xf>
    <xf numFmtId="0" fontId="31" fillId="0" borderId="28" xfId="0" applyFont="1" applyBorder="1" applyAlignment="1">
      <alignment horizontal="center" vertical="top"/>
    </xf>
    <xf numFmtId="0" fontId="31" fillId="0" borderId="0" xfId="0" applyFont="1" applyAlignment="1">
      <alignment horizontal="right"/>
    </xf>
    <xf numFmtId="49" fontId="31" fillId="0" borderId="29" xfId="0" applyNumberFormat="1" applyFont="1" applyBorder="1" applyAlignment="1">
      <alignment horizontal="left"/>
    </xf>
    <xf numFmtId="0" fontId="31" fillId="0" borderId="0" xfId="0" applyFont="1" applyAlignment="1">
      <alignment horizontal="left"/>
    </xf>
    <xf numFmtId="49" fontId="31" fillId="0" borderId="30" xfId="0" applyNumberFormat="1" applyFont="1" applyBorder="1" applyAlignment="1">
      <alignment horizontal="center"/>
    </xf>
    <xf numFmtId="49" fontId="31" fillId="0" borderId="31" xfId="0" applyNumberFormat="1" applyFont="1" applyBorder="1" applyAlignment="1">
      <alignment horizontal="center"/>
    </xf>
    <xf numFmtId="49" fontId="31" fillId="0" borderId="32" xfId="0" applyNumberFormat="1" applyFont="1" applyBorder="1" applyAlignment="1">
      <alignment horizontal="center"/>
    </xf>
    <xf numFmtId="49" fontId="31" fillId="0" borderId="33" xfId="0" applyNumberFormat="1" applyFont="1" applyBorder="1" applyAlignment="1">
      <alignment horizontal="center"/>
    </xf>
    <xf numFmtId="49" fontId="31" fillId="0" borderId="20" xfId="0" applyNumberFormat="1" applyFont="1" applyBorder="1" applyAlignment="1">
      <alignment horizontal="center"/>
    </xf>
    <xf numFmtId="49" fontId="31" fillId="0" borderId="34" xfId="0" applyNumberFormat="1" applyFont="1" applyBorder="1" applyAlignment="1">
      <alignment horizontal="center"/>
    </xf>
    <xf numFmtId="49" fontId="31" fillId="0" borderId="35" xfId="0" applyNumberFormat="1" applyFont="1" applyBorder="1" applyAlignment="1">
      <alignment horizontal="center"/>
    </xf>
    <xf numFmtId="49" fontId="31" fillId="0" borderId="36" xfId="0" applyNumberFormat="1" applyFont="1" applyBorder="1" applyAlignment="1">
      <alignment horizontal="center"/>
    </xf>
    <xf numFmtId="49" fontId="31" fillId="0" borderId="5" xfId="0" applyNumberFormat="1" applyFont="1" applyBorder="1" applyAlignment="1">
      <alignment horizontal="center"/>
    </xf>
    <xf numFmtId="0" fontId="31" fillId="0" borderId="29" xfId="0" applyFont="1" applyBorder="1" applyAlignment="1">
      <alignment horizontal="center" vertical="center"/>
    </xf>
    <xf numFmtId="0" fontId="31" fillId="0" borderId="23" xfId="0" applyFont="1" applyBorder="1" applyAlignment="1">
      <alignment horizontal="center" vertical="center" wrapText="1"/>
    </xf>
    <xf numFmtId="0" fontId="31" fillId="0" borderId="20" xfId="0" applyFont="1" applyBorder="1" applyAlignment="1">
      <alignment horizontal="center" vertical="center"/>
    </xf>
    <xf numFmtId="0" fontId="31" fillId="0" borderId="21" xfId="0" applyFont="1" applyBorder="1" applyAlignment="1">
      <alignment horizontal="center" vertical="center"/>
    </xf>
    <xf numFmtId="0" fontId="31" fillId="0" borderId="24" xfId="0" applyFont="1" applyBorder="1" applyAlignment="1">
      <alignment horizontal="center" vertical="center"/>
    </xf>
    <xf numFmtId="0" fontId="31" fillId="0" borderId="0" xfId="0" applyFont="1" applyBorder="1" applyAlignment="1">
      <alignment horizontal="center" vertical="center"/>
    </xf>
    <xf numFmtId="0" fontId="31" fillId="0" borderId="22" xfId="0" applyFont="1" applyBorder="1" applyAlignment="1">
      <alignment horizontal="center" vertical="center"/>
    </xf>
    <xf numFmtId="0" fontId="31" fillId="0" borderId="25" xfId="0" applyFont="1" applyBorder="1" applyAlignment="1">
      <alignment horizontal="center" vertical="center"/>
    </xf>
    <xf numFmtId="0" fontId="31" fillId="0" borderId="37" xfId="0" applyFont="1" applyBorder="1" applyAlignment="1">
      <alignment horizontal="center" vertical="center"/>
    </xf>
    <xf numFmtId="0" fontId="31" fillId="0" borderId="20" xfId="0" applyFont="1" applyBorder="1" applyAlignment="1">
      <alignment horizontal="center" vertical="center" wrapText="1"/>
    </xf>
    <xf numFmtId="0" fontId="31" fillId="0" borderId="21" xfId="0" applyFont="1" applyBorder="1" applyAlignment="1">
      <alignment horizontal="center" vertical="center" wrapText="1"/>
    </xf>
    <xf numFmtId="0" fontId="31" fillId="0" borderId="24" xfId="0" applyFont="1" applyBorder="1" applyAlignment="1">
      <alignment horizontal="center" vertical="center" wrapText="1"/>
    </xf>
    <xf numFmtId="0" fontId="31" fillId="0" borderId="0" xfId="0" applyFont="1" applyBorder="1" applyAlignment="1">
      <alignment horizontal="center" vertical="center" wrapText="1"/>
    </xf>
    <xf numFmtId="0" fontId="31" fillId="0" borderId="22" xfId="0" applyFont="1" applyBorder="1" applyAlignment="1">
      <alignment horizontal="center" vertical="center" wrapText="1"/>
    </xf>
    <xf numFmtId="0" fontId="31" fillId="0" borderId="25" xfId="0" applyFont="1" applyBorder="1" applyAlignment="1">
      <alignment horizontal="center" vertical="center" wrapText="1"/>
    </xf>
    <xf numFmtId="0" fontId="31" fillId="0" borderId="29" xfId="0" applyFont="1" applyBorder="1" applyAlignment="1">
      <alignment horizontal="center" vertical="center" wrapText="1"/>
    </xf>
    <xf numFmtId="0" fontId="31" fillId="0" borderId="37" xfId="0" applyFont="1" applyBorder="1" applyAlignment="1">
      <alignment horizontal="center" vertical="center" wrapText="1"/>
    </xf>
    <xf numFmtId="0" fontId="31" fillId="0" borderId="23" xfId="0" applyFont="1" applyBorder="1" applyAlignment="1">
      <alignment horizontal="center" vertical="center"/>
    </xf>
    <xf numFmtId="0" fontId="31" fillId="0" borderId="14" xfId="0" applyFont="1" applyBorder="1" applyAlignment="1">
      <alignment horizontal="center" vertical="center"/>
    </xf>
    <xf numFmtId="0" fontId="31" fillId="0" borderId="17" xfId="0" applyFont="1" applyBorder="1" applyAlignment="1">
      <alignment horizontal="center" vertical="center"/>
    </xf>
    <xf numFmtId="0" fontId="31" fillId="0" borderId="16" xfId="0" applyFont="1" applyBorder="1" applyAlignment="1">
      <alignment horizontal="center" vertical="center"/>
    </xf>
    <xf numFmtId="49" fontId="31" fillId="0" borderId="7" xfId="0" applyNumberFormat="1" applyFont="1" applyBorder="1" applyAlignment="1">
      <alignment horizontal="center" vertical="center"/>
    </xf>
    <xf numFmtId="49" fontId="31" fillId="0" borderId="6" xfId="0" applyNumberFormat="1" applyFont="1" applyBorder="1" applyAlignment="1">
      <alignment horizontal="center" vertical="center"/>
    </xf>
    <xf numFmtId="49" fontId="31" fillId="0" borderId="38" xfId="0" applyNumberFormat="1" applyFont="1" applyBorder="1" applyAlignment="1">
      <alignment horizontal="center" vertical="center"/>
    </xf>
    <xf numFmtId="0" fontId="31" fillId="0" borderId="39" xfId="0" applyFont="1" applyBorder="1" applyAlignment="1">
      <alignment horizontal="left" vertical="center" wrapText="1"/>
    </xf>
    <xf numFmtId="0" fontId="31" fillId="0" borderId="6" xfId="0" applyFont="1" applyBorder="1" applyAlignment="1">
      <alignment horizontal="left" vertical="center" wrapText="1"/>
    </xf>
    <xf numFmtId="0" fontId="31" fillId="0" borderId="38" xfId="0" applyFont="1" applyBorder="1" applyAlignment="1">
      <alignment horizontal="left" vertical="center" wrapText="1"/>
    </xf>
    <xf numFmtId="0" fontId="31" fillId="0" borderId="40" xfId="0" applyFont="1" applyBorder="1" applyAlignment="1">
      <alignment horizontal="left" vertical="center" wrapText="1"/>
    </xf>
    <xf numFmtId="0" fontId="31" fillId="0" borderId="31" xfId="0" applyFont="1" applyBorder="1" applyAlignment="1">
      <alignment horizontal="left" vertical="center" wrapText="1"/>
    </xf>
    <xf numFmtId="0" fontId="31" fillId="0" borderId="41" xfId="0" applyFont="1" applyBorder="1" applyAlignment="1">
      <alignment horizontal="left" vertical="center" wrapText="1"/>
    </xf>
    <xf numFmtId="0" fontId="31" fillId="0" borderId="40" xfId="0" applyFont="1" applyBorder="1" applyAlignment="1">
      <alignment horizontal="center" vertical="center"/>
    </xf>
    <xf numFmtId="0" fontId="31" fillId="0" borderId="31" xfId="0" applyFont="1" applyBorder="1" applyAlignment="1">
      <alignment horizontal="center" vertical="center"/>
    </xf>
    <xf numFmtId="0" fontId="31" fillId="0" borderId="41" xfId="0" applyFont="1" applyBorder="1" applyAlignment="1">
      <alignment horizontal="center" vertical="center"/>
    </xf>
    <xf numFmtId="0" fontId="31" fillId="0" borderId="32" xfId="0" applyFont="1" applyBorder="1" applyAlignment="1">
      <alignment horizontal="center" vertical="center"/>
    </xf>
    <xf numFmtId="0" fontId="31" fillId="0" borderId="40" xfId="0" applyFont="1" applyBorder="1" applyAlignment="1">
      <alignment horizontal="center" vertical="center" wrapText="1"/>
    </xf>
    <xf numFmtId="0" fontId="31" fillId="0" borderId="31" xfId="0" applyFont="1" applyBorder="1" applyAlignment="1">
      <alignment horizontal="center" vertical="center" wrapText="1"/>
    </xf>
    <xf numFmtId="0" fontId="31" fillId="0" borderId="41" xfId="0" applyFont="1" applyBorder="1" applyAlignment="1">
      <alignment horizontal="center" vertical="center" wrapText="1"/>
    </xf>
    <xf numFmtId="0" fontId="31" fillId="0" borderId="33" xfId="0" applyFont="1" applyBorder="1" applyAlignment="1">
      <alignment horizontal="center" vertical="center" wrapText="1"/>
    </xf>
    <xf numFmtId="0" fontId="31" fillId="0" borderId="25" xfId="0" applyFont="1" applyBorder="1" applyAlignment="1">
      <alignment horizontal="left" vertical="center" wrapText="1"/>
    </xf>
    <xf numFmtId="0" fontId="31" fillId="0" borderId="29" xfId="0" applyFont="1" applyBorder="1" applyAlignment="1">
      <alignment horizontal="left" vertical="center" wrapText="1"/>
    </xf>
    <xf numFmtId="0" fontId="31" fillId="0" borderId="37" xfId="0" applyFont="1" applyBorder="1" applyAlignment="1">
      <alignment horizontal="left" vertical="center" wrapText="1"/>
    </xf>
    <xf numFmtId="0" fontId="31" fillId="0" borderId="42" xfId="0" applyFont="1" applyBorder="1" applyAlignment="1">
      <alignment horizontal="center" vertical="center" wrapText="1"/>
    </xf>
    <xf numFmtId="0" fontId="31" fillId="0" borderId="27" xfId="0" applyFont="1" applyBorder="1" applyAlignment="1">
      <alignment horizontal="center" vertical="center" wrapText="1"/>
    </xf>
    <xf numFmtId="0" fontId="31" fillId="0" borderId="28" xfId="0" applyFont="1" applyBorder="1" applyAlignment="1">
      <alignment horizontal="center" vertical="center" wrapText="1"/>
    </xf>
    <xf numFmtId="0" fontId="31" fillId="0" borderId="26" xfId="0" applyFont="1" applyBorder="1" applyAlignment="1">
      <alignment horizontal="center" vertical="center"/>
    </xf>
    <xf numFmtId="0" fontId="31" fillId="0" borderId="27" xfId="0" applyFont="1" applyBorder="1" applyAlignment="1">
      <alignment horizontal="center" vertical="center"/>
    </xf>
    <xf numFmtId="0" fontId="31" fillId="0" borderId="28" xfId="0" applyFont="1" applyBorder="1" applyAlignment="1">
      <alignment horizontal="center" vertical="center"/>
    </xf>
    <xf numFmtId="0" fontId="31" fillId="0" borderId="34" xfId="0" applyFont="1" applyBorder="1" applyAlignment="1">
      <alignment horizontal="center" vertical="center"/>
    </xf>
    <xf numFmtId="0" fontId="31" fillId="0" borderId="44" xfId="0" applyFont="1" applyBorder="1" applyAlignment="1">
      <alignment horizontal="center" vertical="center"/>
    </xf>
    <xf numFmtId="0" fontId="31" fillId="0" borderId="43" xfId="0" applyFont="1" applyBorder="1" applyAlignment="1">
      <alignment horizontal="center" vertical="center"/>
    </xf>
    <xf numFmtId="0" fontId="31" fillId="0" borderId="26" xfId="0" applyFont="1" applyBorder="1" applyAlignment="1">
      <alignment horizontal="center" vertical="center" wrapText="1"/>
    </xf>
    <xf numFmtId="0" fontId="31" fillId="0" borderId="29" xfId="0" applyFont="1" applyBorder="1" applyAlignment="1">
      <alignment horizontal="center"/>
    </xf>
    <xf numFmtId="0" fontId="31" fillId="0" borderId="7" xfId="0" applyFont="1" applyBorder="1" applyAlignment="1">
      <alignment horizontal="center" vertical="center" wrapText="1"/>
    </xf>
    <xf numFmtId="0" fontId="31" fillId="0" borderId="6" xfId="0" applyFont="1" applyBorder="1" applyAlignment="1">
      <alignment horizontal="center" vertical="center" wrapText="1"/>
    </xf>
    <xf numFmtId="0" fontId="31" fillId="0" borderId="38" xfId="0" applyFont="1" applyBorder="1" applyAlignment="1">
      <alignment horizontal="center" vertical="center" wrapText="1"/>
    </xf>
    <xf numFmtId="0" fontId="31" fillId="0" borderId="39" xfId="0" applyFont="1" applyBorder="1" applyAlignment="1">
      <alignment horizontal="center" vertical="center"/>
    </xf>
    <xf numFmtId="0" fontId="31" fillId="0" borderId="6" xfId="0" applyFont="1" applyBorder="1" applyAlignment="1">
      <alignment horizontal="center" vertical="center"/>
    </xf>
    <xf numFmtId="0" fontId="31" fillId="0" borderId="38" xfId="0" applyFont="1" applyBorder="1" applyAlignment="1">
      <alignment horizontal="center" vertical="center"/>
    </xf>
    <xf numFmtId="0" fontId="31" fillId="0" borderId="7" xfId="0" applyFont="1" applyBorder="1" applyAlignment="1">
      <alignment horizontal="center" vertical="center"/>
    </xf>
    <xf numFmtId="0" fontId="31" fillId="0" borderId="39" xfId="0" applyFont="1" applyBorder="1" applyAlignment="1">
      <alignment horizontal="center" vertical="center" wrapText="1"/>
    </xf>
    <xf numFmtId="49" fontId="31" fillId="0" borderId="29" xfId="0" applyNumberFormat="1" applyFont="1" applyBorder="1" applyAlignment="1">
      <alignment horizontal="center"/>
    </xf>
    <xf numFmtId="0" fontId="43" fillId="0" borderId="20" xfId="0" applyFont="1" applyBorder="1" applyAlignment="1">
      <alignment horizontal="center" vertical="top"/>
    </xf>
    <xf numFmtId="0" fontId="31" fillId="0" borderId="4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K57"/>
  <sheetViews>
    <sheetView view="pageBreakPreview" zoomScale="120" zoomScaleNormal="100" zoomScaleSheetLayoutView="120" workbookViewId="0">
      <selection activeCell="F1" sqref="F1:K1"/>
    </sheetView>
  </sheetViews>
  <sheetFormatPr defaultRowHeight="15" x14ac:dyDescent="0.25"/>
  <cols>
    <col min="1" max="1" width="2.28515625" style="43" customWidth="1"/>
    <col min="2" max="2" width="6.140625" style="43" customWidth="1"/>
    <col min="3" max="3" width="35.7109375" style="43" customWidth="1"/>
    <col min="4" max="4" width="10.7109375" style="43" customWidth="1"/>
    <col min="5" max="5" width="0.140625" style="43" hidden="1" customWidth="1"/>
    <col min="6" max="6" width="10.85546875" style="43" customWidth="1"/>
    <col min="7" max="9" width="10.28515625" style="43" customWidth="1"/>
    <col min="10" max="10" width="10.140625" style="88" customWidth="1"/>
    <col min="11" max="11" width="10.28515625" style="88" customWidth="1"/>
    <col min="12" max="16384" width="9.140625" style="43"/>
  </cols>
  <sheetData>
    <row r="1" spans="2:11" ht="16.5" customHeight="1" x14ac:dyDescent="0.25">
      <c r="F1" s="182" t="s">
        <v>318</v>
      </c>
      <c r="G1" s="182"/>
      <c r="H1" s="182"/>
      <c r="I1" s="182"/>
      <c r="J1" s="182"/>
      <c r="K1" s="182"/>
    </row>
    <row r="2" spans="2:11" ht="6.75" customHeight="1" x14ac:dyDescent="0.25"/>
    <row r="3" spans="2:11" ht="15" customHeight="1" x14ac:dyDescent="0.25">
      <c r="B3" s="183" t="s">
        <v>40</v>
      </c>
      <c r="C3" s="183"/>
      <c r="D3" s="183"/>
      <c r="E3" s="183"/>
      <c r="F3" s="183"/>
      <c r="G3" s="183"/>
      <c r="H3" s="183"/>
      <c r="I3" s="183"/>
      <c r="J3" s="183"/>
      <c r="K3" s="183"/>
    </row>
    <row r="4" spans="2:11" ht="33" customHeight="1" x14ac:dyDescent="0.25">
      <c r="B4" s="183" t="s">
        <v>281</v>
      </c>
      <c r="C4" s="183"/>
      <c r="D4" s="183"/>
      <c r="E4" s="183"/>
      <c r="F4" s="183"/>
      <c r="G4" s="183"/>
      <c r="H4" s="183"/>
      <c r="I4" s="183"/>
      <c r="J4" s="183"/>
      <c r="K4" s="183"/>
    </row>
    <row r="5" spans="2:11" ht="9" customHeight="1" x14ac:dyDescent="0.25">
      <c r="D5" s="88"/>
      <c r="E5" s="88"/>
      <c r="F5" s="88"/>
    </row>
    <row r="6" spans="2:11" ht="19.5" customHeight="1" x14ac:dyDescent="0.25">
      <c r="B6" s="187" t="s">
        <v>4</v>
      </c>
      <c r="C6" s="187" t="s">
        <v>279</v>
      </c>
      <c r="D6" s="187" t="s">
        <v>39</v>
      </c>
      <c r="E6" s="175" t="s">
        <v>326</v>
      </c>
      <c r="F6" s="187" t="s">
        <v>280</v>
      </c>
      <c r="G6" s="187"/>
      <c r="H6" s="187"/>
      <c r="I6" s="187"/>
      <c r="J6" s="187"/>
      <c r="K6" s="187"/>
    </row>
    <row r="7" spans="2:11" x14ac:dyDescent="0.25">
      <c r="B7" s="187"/>
      <c r="C7" s="187"/>
      <c r="D7" s="187"/>
      <c r="E7" s="177">
        <v>2024</v>
      </c>
      <c r="F7" s="117">
        <v>2025</v>
      </c>
      <c r="G7" s="117">
        <v>2026</v>
      </c>
      <c r="H7" s="117">
        <v>2027</v>
      </c>
      <c r="I7" s="117">
        <v>2028</v>
      </c>
      <c r="J7" s="117">
        <v>2029</v>
      </c>
      <c r="K7" s="117">
        <v>2030</v>
      </c>
    </row>
    <row r="8" spans="2:11" x14ac:dyDescent="0.25">
      <c r="B8" s="109">
        <v>1</v>
      </c>
      <c r="C8" s="113">
        <v>2</v>
      </c>
      <c r="D8" s="109">
        <v>3</v>
      </c>
      <c r="E8" s="175">
        <v>4</v>
      </c>
      <c r="F8" s="109">
        <v>5</v>
      </c>
      <c r="G8" s="109">
        <v>6</v>
      </c>
      <c r="H8" s="109">
        <v>7</v>
      </c>
      <c r="I8" s="109">
        <v>8</v>
      </c>
      <c r="J8" s="109">
        <v>9</v>
      </c>
      <c r="K8" s="109">
        <v>10</v>
      </c>
    </row>
    <row r="9" spans="2:11" x14ac:dyDescent="0.25">
      <c r="B9" s="184" t="s">
        <v>125</v>
      </c>
      <c r="C9" s="185"/>
      <c r="D9" s="185"/>
      <c r="E9" s="185"/>
      <c r="F9" s="185"/>
      <c r="G9" s="185"/>
      <c r="H9" s="185"/>
      <c r="I9" s="185"/>
      <c r="J9" s="185"/>
      <c r="K9" s="186"/>
    </row>
    <row r="10" spans="2:11" s="46" customFormat="1" ht="15" customHeight="1" x14ac:dyDescent="0.25">
      <c r="B10" s="109" t="s">
        <v>5</v>
      </c>
      <c r="C10" s="188" t="s">
        <v>69</v>
      </c>
      <c r="D10" s="189"/>
      <c r="E10" s="189"/>
      <c r="F10" s="189"/>
      <c r="G10" s="189"/>
      <c r="H10" s="189"/>
      <c r="I10" s="189"/>
      <c r="J10" s="189"/>
      <c r="K10" s="190"/>
    </row>
    <row r="11" spans="2:11" s="46" customFormat="1" ht="27" customHeight="1" x14ac:dyDescent="0.25">
      <c r="B11" s="114" t="s">
        <v>130</v>
      </c>
      <c r="C11" s="110" t="s">
        <v>53</v>
      </c>
      <c r="D11" s="111" t="s">
        <v>42</v>
      </c>
      <c r="E11" s="175">
        <v>45.56</v>
      </c>
      <c r="F11" s="175">
        <v>45.56</v>
      </c>
      <c r="G11" s="175">
        <v>45.56</v>
      </c>
      <c r="H11" s="175">
        <v>45.56</v>
      </c>
      <c r="I11" s="175">
        <v>45.56</v>
      </c>
      <c r="J11" s="175">
        <v>45.56</v>
      </c>
      <c r="K11" s="175">
        <v>45.56</v>
      </c>
    </row>
    <row r="12" spans="2:11" s="46" customFormat="1" ht="24.75" customHeight="1" x14ac:dyDescent="0.25">
      <c r="B12" s="109" t="s">
        <v>131</v>
      </c>
      <c r="C12" s="110" t="s">
        <v>54</v>
      </c>
      <c r="D12" s="111" t="s">
        <v>42</v>
      </c>
      <c r="E12" s="175">
        <v>38.24</v>
      </c>
      <c r="F12" s="175">
        <v>38.24</v>
      </c>
      <c r="G12" s="175">
        <v>38.24</v>
      </c>
      <c r="H12" s="175">
        <v>38.24</v>
      </c>
      <c r="I12" s="175">
        <v>38.24</v>
      </c>
      <c r="J12" s="175">
        <v>38.24</v>
      </c>
      <c r="K12" s="175">
        <v>38.24</v>
      </c>
    </row>
    <row r="13" spans="2:11" s="46" customFormat="1" ht="26.25" customHeight="1" x14ac:dyDescent="0.25">
      <c r="B13" s="109" t="s">
        <v>132</v>
      </c>
      <c r="C13" s="110" t="s">
        <v>55</v>
      </c>
      <c r="D13" s="111" t="s">
        <v>42</v>
      </c>
      <c r="E13" s="175">
        <v>51.72</v>
      </c>
      <c r="F13" s="175">
        <v>51.72</v>
      </c>
      <c r="G13" s="175">
        <v>51.72</v>
      </c>
      <c r="H13" s="175">
        <v>51.72</v>
      </c>
      <c r="I13" s="175">
        <v>51.72</v>
      </c>
      <c r="J13" s="175">
        <v>51.72</v>
      </c>
      <c r="K13" s="175">
        <v>51.72</v>
      </c>
    </row>
    <row r="14" spans="2:11" s="46" customFormat="1" x14ac:dyDescent="0.25">
      <c r="B14" s="109" t="s">
        <v>133</v>
      </c>
      <c r="C14" s="110" t="s">
        <v>56</v>
      </c>
      <c r="D14" s="111" t="s">
        <v>42</v>
      </c>
      <c r="E14" s="175">
        <v>54.96</v>
      </c>
      <c r="F14" s="175">
        <v>54.96</v>
      </c>
      <c r="G14" s="175">
        <v>54.96</v>
      </c>
      <c r="H14" s="175">
        <v>54.96</v>
      </c>
      <c r="I14" s="175">
        <v>54.96</v>
      </c>
      <c r="J14" s="175">
        <v>54.96</v>
      </c>
      <c r="K14" s="175">
        <v>54.96</v>
      </c>
    </row>
    <row r="15" spans="2:11" s="46" customFormat="1" ht="15" customHeight="1" x14ac:dyDescent="0.25">
      <c r="B15" s="109" t="s">
        <v>7</v>
      </c>
      <c r="C15" s="188" t="s">
        <v>70</v>
      </c>
      <c r="D15" s="189"/>
      <c r="E15" s="189"/>
      <c r="F15" s="189"/>
      <c r="G15" s="189"/>
      <c r="H15" s="189"/>
      <c r="I15" s="189"/>
      <c r="J15" s="189"/>
      <c r="K15" s="190"/>
    </row>
    <row r="16" spans="2:11" s="46" customFormat="1" ht="27.75" customHeight="1" x14ac:dyDescent="0.25">
      <c r="B16" s="114" t="s">
        <v>134</v>
      </c>
      <c r="C16" s="112" t="s">
        <v>53</v>
      </c>
      <c r="D16" s="111" t="s">
        <v>42</v>
      </c>
      <c r="E16" s="175">
        <v>77.11</v>
      </c>
      <c r="F16" s="175">
        <v>77.11</v>
      </c>
      <c r="G16" s="175">
        <v>77.11</v>
      </c>
      <c r="H16" s="175">
        <v>77.11</v>
      </c>
      <c r="I16" s="175">
        <v>77.11</v>
      </c>
      <c r="J16" s="175">
        <v>77.11</v>
      </c>
      <c r="K16" s="175">
        <v>77.11</v>
      </c>
    </row>
    <row r="17" spans="2:11" s="46" customFormat="1" ht="24.75" customHeight="1" x14ac:dyDescent="0.25">
      <c r="B17" s="109" t="s">
        <v>135</v>
      </c>
      <c r="C17" s="112" t="s">
        <v>54</v>
      </c>
      <c r="D17" s="111" t="s">
        <v>42</v>
      </c>
      <c r="E17" s="175">
        <v>80.64</v>
      </c>
      <c r="F17" s="175">
        <v>80.64</v>
      </c>
      <c r="G17" s="175">
        <v>80.64</v>
      </c>
      <c r="H17" s="175">
        <v>80.64</v>
      </c>
      <c r="I17" s="175">
        <v>80.64</v>
      </c>
      <c r="J17" s="175">
        <v>80.64</v>
      </c>
      <c r="K17" s="175">
        <v>80.64</v>
      </c>
    </row>
    <row r="18" spans="2:11" s="46" customFormat="1" x14ac:dyDescent="0.25">
      <c r="B18" s="109" t="s">
        <v>136</v>
      </c>
      <c r="C18" s="112" t="s">
        <v>56</v>
      </c>
      <c r="D18" s="111" t="s">
        <v>42</v>
      </c>
      <c r="E18" s="175">
        <v>99.58</v>
      </c>
      <c r="F18" s="175">
        <v>99.58</v>
      </c>
      <c r="G18" s="175">
        <v>99.58</v>
      </c>
      <c r="H18" s="175">
        <v>99.58</v>
      </c>
      <c r="I18" s="175">
        <v>99.58</v>
      </c>
      <c r="J18" s="175">
        <v>99.58</v>
      </c>
      <c r="K18" s="175">
        <v>99.58</v>
      </c>
    </row>
    <row r="19" spans="2:11" s="46" customFormat="1" x14ac:dyDescent="0.25">
      <c r="B19" s="114" t="s">
        <v>137</v>
      </c>
      <c r="C19" s="112" t="s">
        <v>58</v>
      </c>
      <c r="D19" s="111" t="s">
        <v>42</v>
      </c>
      <c r="E19" s="175">
        <v>38.82</v>
      </c>
      <c r="F19" s="175">
        <v>38.82</v>
      </c>
      <c r="G19" s="175">
        <v>38.82</v>
      </c>
      <c r="H19" s="175">
        <v>38.82</v>
      </c>
      <c r="I19" s="175">
        <v>38.82</v>
      </c>
      <c r="J19" s="175">
        <v>38.82</v>
      </c>
      <c r="K19" s="175">
        <v>38.82</v>
      </c>
    </row>
    <row r="20" spans="2:11" s="46" customFormat="1" x14ac:dyDescent="0.25">
      <c r="B20" s="115" t="s">
        <v>9</v>
      </c>
      <c r="C20" s="191" t="s">
        <v>59</v>
      </c>
      <c r="D20" s="192"/>
      <c r="E20" s="192"/>
      <c r="F20" s="192"/>
      <c r="G20" s="192"/>
      <c r="H20" s="192"/>
      <c r="I20" s="193"/>
      <c r="J20" s="61"/>
      <c r="K20" s="61"/>
    </row>
    <row r="21" spans="2:11" s="46" customFormat="1" ht="27.75" customHeight="1" x14ac:dyDescent="0.25">
      <c r="B21" s="114" t="s">
        <v>138</v>
      </c>
      <c r="C21" s="110" t="s">
        <v>53</v>
      </c>
      <c r="D21" s="111" t="s">
        <v>42</v>
      </c>
      <c r="E21" s="175">
        <v>99.33</v>
      </c>
      <c r="F21" s="175">
        <v>99.33</v>
      </c>
      <c r="G21" s="175">
        <v>99.33</v>
      </c>
      <c r="H21" s="175">
        <v>99.33</v>
      </c>
      <c r="I21" s="175">
        <v>99.33</v>
      </c>
      <c r="J21" s="175">
        <v>99.33</v>
      </c>
      <c r="K21" s="175">
        <v>99.33</v>
      </c>
    </row>
    <row r="22" spans="2:11" s="46" customFormat="1" ht="25.5" customHeight="1" x14ac:dyDescent="0.25">
      <c r="B22" s="109" t="s">
        <v>139</v>
      </c>
      <c r="C22" s="110" t="s">
        <v>54</v>
      </c>
      <c r="D22" s="111" t="s">
        <v>42</v>
      </c>
      <c r="E22" s="180">
        <v>98.12</v>
      </c>
      <c r="F22" s="180">
        <v>98.12</v>
      </c>
      <c r="G22" s="180">
        <v>98.12</v>
      </c>
      <c r="H22" s="180">
        <v>98.12</v>
      </c>
      <c r="I22" s="180">
        <v>98.12</v>
      </c>
      <c r="J22" s="180">
        <v>98.12</v>
      </c>
      <c r="K22" s="180">
        <v>98.12</v>
      </c>
    </row>
    <row r="23" spans="2:11" s="46" customFormat="1" x14ac:dyDescent="0.25">
      <c r="B23" s="109" t="s">
        <v>140</v>
      </c>
      <c r="C23" s="110" t="s">
        <v>56</v>
      </c>
      <c r="D23" s="111" t="s">
        <v>42</v>
      </c>
      <c r="E23" s="180">
        <v>100</v>
      </c>
      <c r="F23" s="180">
        <v>100</v>
      </c>
      <c r="G23" s="180">
        <v>100</v>
      </c>
      <c r="H23" s="180">
        <v>100</v>
      </c>
      <c r="I23" s="180">
        <v>100</v>
      </c>
      <c r="J23" s="180">
        <v>100</v>
      </c>
      <c r="K23" s="82">
        <v>100</v>
      </c>
    </row>
    <row r="24" spans="2:11" s="46" customFormat="1" x14ac:dyDescent="0.25">
      <c r="B24" s="109" t="s">
        <v>141</v>
      </c>
      <c r="C24" s="110" t="s">
        <v>60</v>
      </c>
      <c r="D24" s="111" t="s">
        <v>42</v>
      </c>
      <c r="E24" s="180">
        <v>86.42</v>
      </c>
      <c r="F24" s="180">
        <v>86.42</v>
      </c>
      <c r="G24" s="180">
        <v>86.42</v>
      </c>
      <c r="H24" s="180">
        <v>86.42</v>
      </c>
      <c r="I24" s="180">
        <v>86.42</v>
      </c>
      <c r="J24" s="180">
        <v>86.42</v>
      </c>
      <c r="K24" s="180">
        <v>86.42</v>
      </c>
    </row>
    <row r="25" spans="2:11" ht="30" customHeight="1" x14ac:dyDescent="0.25">
      <c r="B25" s="184" t="s">
        <v>126</v>
      </c>
      <c r="C25" s="185"/>
      <c r="D25" s="185"/>
      <c r="E25" s="185"/>
      <c r="F25" s="185"/>
      <c r="G25" s="185"/>
      <c r="H25" s="185"/>
      <c r="I25" s="185"/>
      <c r="J25" s="185"/>
      <c r="K25" s="186"/>
    </row>
    <row r="26" spans="2:11" s="46" customFormat="1" ht="63.75" x14ac:dyDescent="0.25">
      <c r="B26" s="115" t="s">
        <v>8</v>
      </c>
      <c r="C26" s="110" t="s">
        <v>61</v>
      </c>
      <c r="D26" s="111" t="s">
        <v>42</v>
      </c>
      <c r="E26" s="179">
        <v>37.33</v>
      </c>
      <c r="F26" s="109">
        <v>37.33</v>
      </c>
      <c r="G26" s="109">
        <v>37.33</v>
      </c>
      <c r="H26" s="109">
        <v>37.33</v>
      </c>
      <c r="I26" s="109">
        <v>37.33</v>
      </c>
      <c r="J26" s="109">
        <v>37.33</v>
      </c>
      <c r="K26" s="109">
        <v>37.33</v>
      </c>
    </row>
    <row r="27" spans="2:11" x14ac:dyDescent="0.25">
      <c r="B27" s="184" t="s">
        <v>127</v>
      </c>
      <c r="C27" s="185"/>
      <c r="D27" s="185"/>
      <c r="E27" s="185"/>
      <c r="F27" s="185"/>
      <c r="G27" s="185"/>
      <c r="H27" s="185"/>
      <c r="I27" s="185"/>
      <c r="J27" s="185"/>
      <c r="K27" s="186"/>
    </row>
    <row r="28" spans="2:11" s="46" customFormat="1" x14ac:dyDescent="0.25">
      <c r="B28" s="115" t="s">
        <v>10</v>
      </c>
      <c r="C28" s="191" t="s">
        <v>62</v>
      </c>
      <c r="D28" s="192"/>
      <c r="E28" s="192"/>
      <c r="F28" s="192"/>
      <c r="G28" s="192"/>
      <c r="H28" s="192"/>
      <c r="I28" s="193"/>
      <c r="J28" s="61"/>
      <c r="K28" s="61"/>
    </row>
    <row r="29" spans="2:11" s="46" customFormat="1" x14ac:dyDescent="0.25">
      <c r="B29" s="109" t="s">
        <v>142</v>
      </c>
      <c r="C29" s="110" t="s">
        <v>60</v>
      </c>
      <c r="D29" s="111" t="s">
        <v>64</v>
      </c>
      <c r="E29" s="179">
        <v>0.17</v>
      </c>
      <c r="F29" s="180">
        <v>0.17</v>
      </c>
      <c r="G29" s="180">
        <v>0.17</v>
      </c>
      <c r="H29" s="180">
        <v>0.17</v>
      </c>
      <c r="I29" s="180">
        <v>0.17</v>
      </c>
      <c r="J29" s="180">
        <v>0.17</v>
      </c>
      <c r="K29" s="180">
        <v>0.17</v>
      </c>
    </row>
    <row r="30" spans="2:11" s="46" customFormat="1" x14ac:dyDescent="0.25">
      <c r="B30" s="109" t="s">
        <v>143</v>
      </c>
      <c r="C30" s="110" t="s">
        <v>56</v>
      </c>
      <c r="D30" s="111" t="s">
        <v>63</v>
      </c>
      <c r="E30" s="179">
        <v>24.39</v>
      </c>
      <c r="F30" s="180">
        <v>24.39</v>
      </c>
      <c r="G30" s="180">
        <v>24.39</v>
      </c>
      <c r="H30" s="180">
        <v>24.39</v>
      </c>
      <c r="I30" s="180">
        <v>24.39</v>
      </c>
      <c r="J30" s="180">
        <v>24.39</v>
      </c>
      <c r="K30" s="180">
        <v>24.39</v>
      </c>
    </row>
    <row r="31" spans="2:11" s="46" customFormat="1" x14ac:dyDescent="0.25">
      <c r="B31" s="115" t="s">
        <v>11</v>
      </c>
      <c r="C31" s="191" t="s">
        <v>144</v>
      </c>
      <c r="D31" s="192"/>
      <c r="E31" s="192"/>
      <c r="F31" s="192"/>
      <c r="G31" s="192"/>
      <c r="H31" s="192"/>
      <c r="I31" s="193"/>
      <c r="J31" s="61"/>
      <c r="K31" s="61"/>
    </row>
    <row r="32" spans="2:11" s="46" customFormat="1" ht="25.5" x14ac:dyDescent="0.25">
      <c r="B32" s="109" t="s">
        <v>152</v>
      </c>
      <c r="C32" s="110" t="s">
        <v>244</v>
      </c>
      <c r="D32" s="111" t="s">
        <v>151</v>
      </c>
      <c r="E32" s="179">
        <v>338.95</v>
      </c>
      <c r="F32" s="180">
        <v>338.95</v>
      </c>
      <c r="G32" s="180">
        <v>338.95</v>
      </c>
      <c r="H32" s="180">
        <v>338.95</v>
      </c>
      <c r="I32" s="180">
        <v>338.95</v>
      </c>
      <c r="J32" s="180">
        <v>338.95</v>
      </c>
      <c r="K32" s="180">
        <v>338.95</v>
      </c>
    </row>
    <row r="33" spans="2:11" s="46" customFormat="1" x14ac:dyDescent="0.25">
      <c r="B33" s="109" t="s">
        <v>153</v>
      </c>
      <c r="C33" s="110" t="s">
        <v>149</v>
      </c>
      <c r="D33" s="111" t="s">
        <v>150</v>
      </c>
      <c r="E33" s="179" t="s">
        <v>43</v>
      </c>
      <c r="F33" s="180" t="s">
        <v>43</v>
      </c>
      <c r="G33" s="180" t="s">
        <v>43</v>
      </c>
      <c r="H33" s="180" t="s">
        <v>43</v>
      </c>
      <c r="I33" s="180" t="s">
        <v>43</v>
      </c>
      <c r="J33" s="180" t="s">
        <v>43</v>
      </c>
      <c r="K33" s="180" t="s">
        <v>43</v>
      </c>
    </row>
    <row r="34" spans="2:11" s="46" customFormat="1" x14ac:dyDescent="0.25">
      <c r="B34" s="109" t="s">
        <v>154</v>
      </c>
      <c r="C34" s="110" t="s">
        <v>145</v>
      </c>
      <c r="D34" s="111" t="s">
        <v>146</v>
      </c>
      <c r="E34" s="179">
        <v>38291.379999999997</v>
      </c>
      <c r="F34" s="107">
        <v>38291.379999999997</v>
      </c>
      <c r="G34" s="107">
        <v>38291.379999999997</v>
      </c>
      <c r="H34" s="107">
        <v>38291.379999999997</v>
      </c>
      <c r="I34" s="107">
        <v>38291.379999999997</v>
      </c>
      <c r="J34" s="107">
        <v>38291.379999999997</v>
      </c>
      <c r="K34" s="107">
        <v>38291.379999999997</v>
      </c>
    </row>
    <row r="35" spans="2:11" s="46" customFormat="1" x14ac:dyDescent="0.25">
      <c r="B35" s="109" t="s">
        <v>155</v>
      </c>
      <c r="C35" s="110" t="s">
        <v>148</v>
      </c>
      <c r="D35" s="111" t="s">
        <v>147</v>
      </c>
      <c r="E35" s="179">
        <v>6290722.2599999998</v>
      </c>
      <c r="F35" s="107">
        <v>6290722.2599999998</v>
      </c>
      <c r="G35" s="107">
        <v>6290722.2599999998</v>
      </c>
      <c r="H35" s="107">
        <v>6290722.2599999998</v>
      </c>
      <c r="I35" s="107">
        <v>6290722.2599999998</v>
      </c>
      <c r="J35" s="107">
        <v>6290722.2599999998</v>
      </c>
      <c r="K35" s="107">
        <v>6290722.2599999998</v>
      </c>
    </row>
    <row r="36" spans="2:11" s="46" customFormat="1" x14ac:dyDescent="0.25">
      <c r="B36" s="109" t="s">
        <v>156</v>
      </c>
      <c r="C36" s="110" t="s">
        <v>168</v>
      </c>
      <c r="D36" s="111" t="s">
        <v>150</v>
      </c>
      <c r="E36" s="179">
        <v>89284.65</v>
      </c>
      <c r="F36" s="107">
        <f t="shared" ref="F36:K36" si="0">64921.62+24363.03</f>
        <v>89284.65</v>
      </c>
      <c r="G36" s="107">
        <f t="shared" si="0"/>
        <v>89284.65</v>
      </c>
      <c r="H36" s="107">
        <f t="shared" si="0"/>
        <v>89284.65</v>
      </c>
      <c r="I36" s="107">
        <f t="shared" si="0"/>
        <v>89284.65</v>
      </c>
      <c r="J36" s="107">
        <f t="shared" si="0"/>
        <v>89284.65</v>
      </c>
      <c r="K36" s="107">
        <f t="shared" si="0"/>
        <v>89284.65</v>
      </c>
    </row>
    <row r="37" spans="2:11" x14ac:dyDescent="0.25">
      <c r="B37" s="184" t="s">
        <v>128</v>
      </c>
      <c r="C37" s="185"/>
      <c r="D37" s="185"/>
      <c r="E37" s="185"/>
      <c r="F37" s="185"/>
      <c r="G37" s="185"/>
      <c r="H37" s="185"/>
      <c r="I37" s="185"/>
      <c r="J37" s="185"/>
      <c r="K37" s="186"/>
    </row>
    <row r="38" spans="2:11" s="46" customFormat="1" ht="25.5" customHeight="1" x14ac:dyDescent="0.25">
      <c r="B38" s="116" t="s">
        <v>86</v>
      </c>
      <c r="C38" s="118" t="s">
        <v>65</v>
      </c>
      <c r="D38" s="111" t="s">
        <v>42</v>
      </c>
      <c r="E38" s="179">
        <v>2.42</v>
      </c>
      <c r="F38" s="115">
        <v>2.42</v>
      </c>
      <c r="G38" s="115">
        <v>2.42</v>
      </c>
      <c r="H38" s="115">
        <v>2.42</v>
      </c>
      <c r="I38" s="115">
        <v>2.42</v>
      </c>
      <c r="J38" s="115">
        <v>2.42</v>
      </c>
      <c r="K38" s="115">
        <v>2.42</v>
      </c>
    </row>
    <row r="39" spans="2:11" s="46" customFormat="1" x14ac:dyDescent="0.25">
      <c r="B39" s="115" t="s">
        <v>157</v>
      </c>
      <c r="C39" s="191" t="s">
        <v>71</v>
      </c>
      <c r="D39" s="192"/>
      <c r="E39" s="192"/>
      <c r="F39" s="192"/>
      <c r="G39" s="192"/>
      <c r="H39" s="192"/>
      <c r="I39" s="193"/>
      <c r="J39" s="61"/>
      <c r="K39" s="61"/>
    </row>
    <row r="40" spans="2:11" s="46" customFormat="1" x14ac:dyDescent="0.25">
      <c r="B40" s="109" t="s">
        <v>158</v>
      </c>
      <c r="C40" s="110" t="s">
        <v>60</v>
      </c>
      <c r="D40" s="109" t="s">
        <v>64</v>
      </c>
      <c r="E40" s="175">
        <v>0.17</v>
      </c>
      <c r="F40" s="175">
        <v>0.17</v>
      </c>
      <c r="G40" s="175">
        <v>0.17</v>
      </c>
      <c r="H40" s="175">
        <v>0.17</v>
      </c>
      <c r="I40" s="175">
        <v>0.17</v>
      </c>
      <c r="J40" s="175">
        <v>0.17</v>
      </c>
      <c r="K40" s="175">
        <v>0.17</v>
      </c>
    </row>
    <row r="41" spans="2:11" s="46" customFormat="1" x14ac:dyDescent="0.25">
      <c r="B41" s="121" t="s">
        <v>159</v>
      </c>
      <c r="C41" s="110" t="s">
        <v>56</v>
      </c>
      <c r="D41" s="109" t="s">
        <v>63</v>
      </c>
      <c r="E41" s="175">
        <v>29.29</v>
      </c>
      <c r="F41" s="175">
        <v>29.29</v>
      </c>
      <c r="G41" s="175">
        <v>29.29</v>
      </c>
      <c r="H41" s="175">
        <v>29.29</v>
      </c>
      <c r="I41" s="175">
        <v>29.29</v>
      </c>
      <c r="J41" s="175">
        <v>29.29</v>
      </c>
      <c r="K41" s="175">
        <v>29.29</v>
      </c>
    </row>
    <row r="42" spans="2:11" s="46" customFormat="1" x14ac:dyDescent="0.25">
      <c r="B42" s="109" t="s">
        <v>160</v>
      </c>
      <c r="C42" s="110" t="s">
        <v>53</v>
      </c>
      <c r="D42" s="111" t="s">
        <v>66</v>
      </c>
      <c r="E42" s="179">
        <v>34.19</v>
      </c>
      <c r="F42" s="175">
        <v>34.19</v>
      </c>
      <c r="G42" s="175">
        <v>34.19</v>
      </c>
      <c r="H42" s="175">
        <v>34.19</v>
      </c>
      <c r="I42" s="175">
        <v>34.19</v>
      </c>
      <c r="J42" s="175">
        <v>34.19</v>
      </c>
      <c r="K42" s="175">
        <v>34.19</v>
      </c>
    </row>
    <row r="43" spans="2:11" s="46" customFormat="1" x14ac:dyDescent="0.25">
      <c r="B43" s="109" t="s">
        <v>161</v>
      </c>
      <c r="C43" s="110" t="s">
        <v>54</v>
      </c>
      <c r="D43" s="111" t="s">
        <v>66</v>
      </c>
      <c r="E43" s="179">
        <v>20.49</v>
      </c>
      <c r="F43" s="175">
        <v>20.49</v>
      </c>
      <c r="G43" s="175">
        <v>20.49</v>
      </c>
      <c r="H43" s="175">
        <v>20.49</v>
      </c>
      <c r="I43" s="175">
        <v>20.49</v>
      </c>
      <c r="J43" s="175">
        <v>20.49</v>
      </c>
      <c r="K43" s="175">
        <v>20.49</v>
      </c>
    </row>
    <row r="44" spans="2:11" x14ac:dyDescent="0.25">
      <c r="B44" s="184" t="s">
        <v>129</v>
      </c>
      <c r="C44" s="185"/>
      <c r="D44" s="185"/>
      <c r="E44" s="185"/>
      <c r="F44" s="185"/>
      <c r="G44" s="185"/>
      <c r="H44" s="185"/>
      <c r="I44" s="185"/>
      <c r="J44" s="185"/>
      <c r="K44" s="186"/>
    </row>
    <row r="45" spans="2:11" s="46" customFormat="1" ht="76.5" x14ac:dyDescent="0.25">
      <c r="B45" s="109" t="s">
        <v>57</v>
      </c>
      <c r="C45" s="110" t="s">
        <v>77</v>
      </c>
      <c r="D45" s="120" t="s">
        <v>78</v>
      </c>
      <c r="E45" s="175" t="s">
        <v>43</v>
      </c>
      <c r="F45" s="109" t="s">
        <v>43</v>
      </c>
      <c r="G45" s="47" t="s">
        <v>43</v>
      </c>
      <c r="H45" s="47" t="s">
        <v>43</v>
      </c>
      <c r="I45" s="48" t="s">
        <v>43</v>
      </c>
      <c r="J45" s="48" t="s">
        <v>43</v>
      </c>
      <c r="K45" s="48" t="s">
        <v>43</v>
      </c>
    </row>
    <row r="46" spans="2:11" s="46" customFormat="1" ht="51" x14ac:dyDescent="0.25">
      <c r="B46" s="109" t="s">
        <v>162</v>
      </c>
      <c r="C46" s="110" t="s">
        <v>72</v>
      </c>
      <c r="D46" s="120" t="s">
        <v>67</v>
      </c>
      <c r="E46" s="175" t="s">
        <v>43</v>
      </c>
      <c r="F46" s="109" t="s">
        <v>43</v>
      </c>
      <c r="G46" s="83" t="s">
        <v>43</v>
      </c>
      <c r="H46" s="83" t="s">
        <v>43</v>
      </c>
      <c r="I46" s="84" t="s">
        <v>43</v>
      </c>
      <c r="J46" s="84" t="s">
        <v>43</v>
      </c>
      <c r="K46" s="82" t="s">
        <v>43</v>
      </c>
    </row>
    <row r="47" spans="2:11" s="46" customFormat="1" ht="51" x14ac:dyDescent="0.25">
      <c r="B47" s="109" t="s">
        <v>163</v>
      </c>
      <c r="C47" s="110" t="s">
        <v>73</v>
      </c>
      <c r="D47" s="120" t="s">
        <v>68</v>
      </c>
      <c r="E47" s="178">
        <v>149.33000000000001</v>
      </c>
      <c r="F47" s="175">
        <v>149.33000000000001</v>
      </c>
      <c r="G47" s="175">
        <v>149.33000000000001</v>
      </c>
      <c r="H47" s="175">
        <v>149.33000000000001</v>
      </c>
      <c r="I47" s="175">
        <v>149.33000000000001</v>
      </c>
      <c r="J47" s="175">
        <v>149.33000000000001</v>
      </c>
      <c r="K47" s="175">
        <v>149.33000000000001</v>
      </c>
    </row>
    <row r="48" spans="2:11" s="46" customFormat="1" ht="51" x14ac:dyDescent="0.25">
      <c r="B48" s="109" t="s">
        <v>164</v>
      </c>
      <c r="C48" s="110" t="s">
        <v>79</v>
      </c>
      <c r="D48" s="109" t="s">
        <v>68</v>
      </c>
      <c r="E48" s="175">
        <v>169.72</v>
      </c>
      <c r="F48" s="175">
        <v>169.72</v>
      </c>
      <c r="G48" s="175">
        <v>169.72</v>
      </c>
      <c r="H48" s="175">
        <v>169.72</v>
      </c>
      <c r="I48" s="175">
        <v>169.72</v>
      </c>
      <c r="J48" s="175">
        <v>169.72</v>
      </c>
      <c r="K48" s="175">
        <v>169.72</v>
      </c>
    </row>
    <row r="49" spans="2:11" s="46" customFormat="1" ht="63.75" x14ac:dyDescent="0.25">
      <c r="B49" s="109" t="s">
        <v>165</v>
      </c>
      <c r="C49" s="110" t="s">
        <v>74</v>
      </c>
      <c r="D49" s="109" t="s">
        <v>42</v>
      </c>
      <c r="E49" s="175" t="s">
        <v>43</v>
      </c>
      <c r="F49" s="109" t="s">
        <v>43</v>
      </c>
      <c r="G49" s="109" t="s">
        <v>43</v>
      </c>
      <c r="H49" s="109" t="s">
        <v>43</v>
      </c>
      <c r="I49" s="115" t="s">
        <v>43</v>
      </c>
      <c r="J49" s="115" t="s">
        <v>43</v>
      </c>
      <c r="K49" s="115" t="s">
        <v>43</v>
      </c>
    </row>
    <row r="50" spans="2:11" s="46" customFormat="1" ht="51" x14ac:dyDescent="0.25">
      <c r="B50" s="109" t="s">
        <v>166</v>
      </c>
      <c r="C50" s="110" t="s">
        <v>76</v>
      </c>
      <c r="D50" s="120" t="s">
        <v>42</v>
      </c>
      <c r="E50" s="178">
        <v>19.489999999999998</v>
      </c>
      <c r="F50" s="175">
        <v>19.489999999999998</v>
      </c>
      <c r="G50" s="175">
        <v>19.489999999999998</v>
      </c>
      <c r="H50" s="175">
        <v>19.489999999999998</v>
      </c>
      <c r="I50" s="175">
        <v>19.489999999999998</v>
      </c>
      <c r="J50" s="175">
        <v>19.489999999999998</v>
      </c>
      <c r="K50" s="175">
        <v>19.489999999999998</v>
      </c>
    </row>
    <row r="51" spans="2:11" s="46" customFormat="1" ht="51" x14ac:dyDescent="0.25">
      <c r="B51" s="109" t="s">
        <v>167</v>
      </c>
      <c r="C51" s="119" t="s">
        <v>75</v>
      </c>
      <c r="D51" s="120" t="s">
        <v>42</v>
      </c>
      <c r="E51" s="178">
        <v>81.099999999999994</v>
      </c>
      <c r="F51" s="181">
        <v>81.099999999999994</v>
      </c>
      <c r="G51" s="181">
        <v>81.099999999999994</v>
      </c>
      <c r="H51" s="181">
        <v>81.099999999999994</v>
      </c>
      <c r="I51" s="181">
        <v>81.099999999999994</v>
      </c>
      <c r="J51" s="181">
        <v>81.099999999999994</v>
      </c>
      <c r="K51" s="181">
        <v>81.099999999999994</v>
      </c>
    </row>
    <row r="52" spans="2:11" x14ac:dyDescent="0.25">
      <c r="B52" s="184" t="s">
        <v>231</v>
      </c>
      <c r="C52" s="185"/>
      <c r="D52" s="185"/>
      <c r="E52" s="185"/>
      <c r="F52" s="185"/>
      <c r="G52" s="185"/>
      <c r="H52" s="185"/>
      <c r="I52" s="185"/>
      <c r="J52" s="185"/>
      <c r="K52" s="186"/>
    </row>
    <row r="53" spans="2:11" ht="127.5" x14ac:dyDescent="0.25">
      <c r="B53" s="116" t="s">
        <v>232</v>
      </c>
      <c r="C53" s="119" t="s">
        <v>239</v>
      </c>
      <c r="D53" s="116" t="s">
        <v>233</v>
      </c>
      <c r="E53" s="175" t="s">
        <v>43</v>
      </c>
      <c r="F53" s="109" t="s">
        <v>43</v>
      </c>
      <c r="G53" s="109" t="s">
        <v>43</v>
      </c>
      <c r="H53" s="109" t="s">
        <v>43</v>
      </c>
      <c r="I53" s="115" t="s">
        <v>43</v>
      </c>
      <c r="J53" s="115" t="s">
        <v>43</v>
      </c>
      <c r="K53" s="115" t="s">
        <v>43</v>
      </c>
    </row>
    <row r="54" spans="2:11" ht="89.25" x14ac:dyDescent="0.25">
      <c r="B54" s="116" t="s">
        <v>234</v>
      </c>
      <c r="C54" s="119" t="s">
        <v>238</v>
      </c>
      <c r="D54" s="116" t="s">
        <v>233</v>
      </c>
      <c r="E54" s="175" t="s">
        <v>43</v>
      </c>
      <c r="F54" s="109" t="s">
        <v>43</v>
      </c>
      <c r="G54" s="109" t="s">
        <v>43</v>
      </c>
      <c r="H54" s="109" t="s">
        <v>43</v>
      </c>
      <c r="I54" s="115" t="s">
        <v>43</v>
      </c>
      <c r="J54" s="115" t="s">
        <v>43</v>
      </c>
      <c r="K54" s="115" t="s">
        <v>43</v>
      </c>
    </row>
    <row r="55" spans="2:11" ht="76.5" x14ac:dyDescent="0.25">
      <c r="B55" s="116" t="s">
        <v>235</v>
      </c>
      <c r="C55" s="119" t="s">
        <v>240</v>
      </c>
      <c r="D55" s="116" t="s">
        <v>233</v>
      </c>
      <c r="E55" s="175" t="s">
        <v>43</v>
      </c>
      <c r="F55" s="170" t="s">
        <v>43</v>
      </c>
      <c r="G55" s="170" t="s">
        <v>43</v>
      </c>
      <c r="H55" s="170" t="s">
        <v>43</v>
      </c>
      <c r="I55" s="171" t="s">
        <v>43</v>
      </c>
      <c r="J55" s="171" t="s">
        <v>43</v>
      </c>
      <c r="K55" s="171" t="s">
        <v>43</v>
      </c>
    </row>
    <row r="56" spans="2:11" ht="63.75" x14ac:dyDescent="0.25">
      <c r="B56" s="116" t="s">
        <v>236</v>
      </c>
      <c r="C56" s="119" t="s">
        <v>241</v>
      </c>
      <c r="D56" s="116" t="s">
        <v>233</v>
      </c>
      <c r="E56" s="175" t="s">
        <v>43</v>
      </c>
      <c r="F56" s="170" t="s">
        <v>43</v>
      </c>
      <c r="G56" s="170" t="s">
        <v>43</v>
      </c>
      <c r="H56" s="170" t="s">
        <v>43</v>
      </c>
      <c r="I56" s="171" t="s">
        <v>43</v>
      </c>
      <c r="J56" s="171" t="s">
        <v>43</v>
      </c>
      <c r="K56" s="171" t="s">
        <v>43</v>
      </c>
    </row>
    <row r="57" spans="2:11" ht="76.5" x14ac:dyDescent="0.25">
      <c r="B57" s="116" t="s">
        <v>237</v>
      </c>
      <c r="C57" s="119" t="s">
        <v>242</v>
      </c>
      <c r="D57" s="116" t="s">
        <v>233</v>
      </c>
      <c r="E57" s="176" t="s">
        <v>43</v>
      </c>
      <c r="F57" s="109" t="s">
        <v>43</v>
      </c>
      <c r="G57" s="109" t="s">
        <v>43</v>
      </c>
      <c r="H57" s="109" t="s">
        <v>43</v>
      </c>
      <c r="I57" s="115" t="s">
        <v>43</v>
      </c>
      <c r="J57" s="115" t="s">
        <v>43</v>
      </c>
      <c r="K57" s="115" t="s">
        <v>43</v>
      </c>
    </row>
  </sheetData>
  <mergeCells count="19">
    <mergeCell ref="B52:K52"/>
    <mergeCell ref="B44:K44"/>
    <mergeCell ref="C39:I39"/>
    <mergeCell ref="B37:K37"/>
    <mergeCell ref="C31:I31"/>
    <mergeCell ref="C10:K10"/>
    <mergeCell ref="B27:K27"/>
    <mergeCell ref="C28:I28"/>
    <mergeCell ref="B25:K25"/>
    <mergeCell ref="C20:I20"/>
    <mergeCell ref="C15:K15"/>
    <mergeCell ref="F1:K1"/>
    <mergeCell ref="B4:K4"/>
    <mergeCell ref="B9:K9"/>
    <mergeCell ref="B6:B7"/>
    <mergeCell ref="C6:C7"/>
    <mergeCell ref="D6:D7"/>
    <mergeCell ref="F6:K6"/>
    <mergeCell ref="B3:K3"/>
  </mergeCells>
  <pageMargins left="0" right="0" top="0" bottom="0" header="0" footer="0"/>
  <pageSetup paperSize="9" scale="86" fitToHeight="0" orientation="portrait" r:id="rId1"/>
  <rowBreaks count="1" manualBreakCount="1">
    <brk id="46" max="9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L94"/>
  <sheetViews>
    <sheetView view="pageBreakPreview" zoomScale="120" zoomScaleNormal="100" zoomScaleSheetLayoutView="120" workbookViewId="0">
      <selection activeCell="D11" sqref="D11:D14"/>
    </sheetView>
  </sheetViews>
  <sheetFormatPr defaultRowHeight="15" x14ac:dyDescent="0.25"/>
  <cols>
    <col min="1" max="1" width="2.28515625" style="43" customWidth="1"/>
    <col min="2" max="2" width="6.140625" style="43" customWidth="1"/>
    <col min="3" max="3" width="35.7109375" style="43" customWidth="1"/>
    <col min="4" max="4" width="12.5703125" style="43" customWidth="1"/>
    <col min="5" max="5" width="11.42578125" style="43" customWidth="1"/>
    <col min="6" max="6" width="11.5703125" style="43" customWidth="1"/>
    <col min="7" max="7" width="10.85546875" style="43" customWidth="1"/>
    <col min="8" max="10" width="10.28515625" style="43" customWidth="1"/>
    <col min="11" max="11" width="10.140625" style="44" customWidth="1"/>
    <col min="12" max="12" width="10.28515625" style="75" customWidth="1"/>
    <col min="13" max="16384" width="9.140625" style="43"/>
  </cols>
  <sheetData>
    <row r="1" spans="2:12" ht="16.5" customHeight="1" x14ac:dyDescent="0.25">
      <c r="F1" s="182" t="s">
        <v>47</v>
      </c>
      <c r="G1" s="182"/>
      <c r="H1" s="182"/>
      <c r="I1" s="182"/>
      <c r="J1" s="182"/>
      <c r="K1" s="182"/>
    </row>
    <row r="2" spans="2:12" ht="6.75" customHeight="1" x14ac:dyDescent="0.25"/>
    <row r="3" spans="2:12" ht="15" customHeight="1" x14ac:dyDescent="0.25">
      <c r="B3" s="183" t="s">
        <v>40</v>
      </c>
      <c r="C3" s="183"/>
      <c r="D3" s="183"/>
      <c r="E3" s="183"/>
      <c r="F3" s="183"/>
      <c r="G3" s="183"/>
      <c r="H3" s="183"/>
      <c r="I3" s="183"/>
      <c r="J3" s="183"/>
      <c r="K3" s="57"/>
    </row>
    <row r="4" spans="2:12" ht="30" customHeight="1" x14ac:dyDescent="0.25">
      <c r="B4" s="183" t="s">
        <v>278</v>
      </c>
      <c r="C4" s="183"/>
      <c r="D4" s="183"/>
      <c r="E4" s="183"/>
      <c r="F4" s="183"/>
      <c r="G4" s="183"/>
      <c r="H4" s="183"/>
      <c r="I4" s="183"/>
      <c r="J4" s="183"/>
      <c r="K4" s="183"/>
    </row>
    <row r="5" spans="2:12" ht="9" customHeight="1" x14ac:dyDescent="0.25">
      <c r="D5" s="44"/>
      <c r="E5" s="44"/>
      <c r="F5" s="44"/>
      <c r="G5" s="88"/>
    </row>
    <row r="6" spans="2:12" ht="15" customHeight="1" x14ac:dyDescent="0.25">
      <c r="B6" s="187" t="s">
        <v>4</v>
      </c>
      <c r="C6" s="187" t="s">
        <v>36</v>
      </c>
      <c r="D6" s="187"/>
      <c r="E6" s="187" t="s">
        <v>39</v>
      </c>
      <c r="F6" s="187" t="s">
        <v>41</v>
      </c>
      <c r="G6" s="187"/>
      <c r="H6" s="187"/>
      <c r="I6" s="187"/>
      <c r="J6" s="187"/>
      <c r="K6" s="187"/>
      <c r="L6" s="187"/>
    </row>
    <row r="7" spans="2:12" x14ac:dyDescent="0.25">
      <c r="B7" s="187"/>
      <c r="C7" s="187"/>
      <c r="D7" s="187"/>
      <c r="E7" s="187"/>
      <c r="F7" s="59">
        <v>2024</v>
      </c>
      <c r="G7" s="89">
        <v>2025</v>
      </c>
      <c r="H7" s="59">
        <v>2026</v>
      </c>
      <c r="I7" s="59">
        <v>2027</v>
      </c>
      <c r="J7" s="59">
        <v>2028</v>
      </c>
      <c r="K7" s="66">
        <v>2029</v>
      </c>
      <c r="L7" s="76">
        <v>2030</v>
      </c>
    </row>
    <row r="8" spans="2:12" x14ac:dyDescent="0.25">
      <c r="B8" s="41">
        <v>1</v>
      </c>
      <c r="C8" s="209">
        <v>2</v>
      </c>
      <c r="D8" s="210"/>
      <c r="E8" s="41">
        <v>3</v>
      </c>
      <c r="F8" s="41">
        <v>4</v>
      </c>
      <c r="G8" s="86"/>
      <c r="H8" s="41">
        <v>5</v>
      </c>
      <c r="I8" s="41">
        <v>6</v>
      </c>
      <c r="J8" s="41">
        <v>7</v>
      </c>
      <c r="K8" s="58">
        <v>8</v>
      </c>
      <c r="L8" s="77">
        <v>8</v>
      </c>
    </row>
    <row r="9" spans="2:12" x14ac:dyDescent="0.25">
      <c r="B9" s="184" t="s">
        <v>125</v>
      </c>
      <c r="C9" s="185"/>
      <c r="D9" s="185"/>
      <c r="E9" s="185"/>
      <c r="F9" s="185"/>
      <c r="G9" s="185"/>
      <c r="H9" s="185"/>
      <c r="I9" s="185"/>
      <c r="J9" s="185"/>
      <c r="K9" s="185"/>
      <c r="L9" s="186"/>
    </row>
    <row r="10" spans="2:12" s="46" customFormat="1" x14ac:dyDescent="0.25">
      <c r="B10" s="41" t="s">
        <v>5</v>
      </c>
      <c r="C10" s="191" t="s">
        <v>69</v>
      </c>
      <c r="D10" s="192"/>
      <c r="E10" s="192"/>
      <c r="F10" s="192"/>
      <c r="G10" s="192"/>
      <c r="H10" s="192"/>
      <c r="I10" s="192"/>
      <c r="J10" s="193"/>
      <c r="K10" s="61"/>
      <c r="L10" s="61"/>
    </row>
    <row r="11" spans="2:12" s="46" customFormat="1" ht="27" customHeight="1" x14ac:dyDescent="0.25">
      <c r="B11" s="207" t="s">
        <v>130</v>
      </c>
      <c r="C11" s="198" t="s">
        <v>53</v>
      </c>
      <c r="D11" s="45" t="s">
        <v>37</v>
      </c>
      <c r="E11" s="203" t="s">
        <v>42</v>
      </c>
      <c r="F11" s="41"/>
      <c r="G11" s="104">
        <v>45.56</v>
      </c>
      <c r="H11" s="104">
        <v>45.56</v>
      </c>
      <c r="I11" s="104">
        <v>45.56</v>
      </c>
      <c r="J11" s="104">
        <v>45.56</v>
      </c>
      <c r="K11" s="104">
        <v>45.56</v>
      </c>
      <c r="L11" s="104">
        <v>45.56</v>
      </c>
    </row>
    <row r="12" spans="2:12" s="46" customFormat="1" ht="24.75" customHeight="1" x14ac:dyDescent="0.25">
      <c r="B12" s="187"/>
      <c r="C12" s="199"/>
      <c r="D12" s="45" t="s">
        <v>38</v>
      </c>
      <c r="E12" s="203"/>
      <c r="F12" s="41">
        <v>45.56</v>
      </c>
      <c r="G12" s="86"/>
      <c r="H12" s="42"/>
      <c r="I12" s="41"/>
      <c r="J12" s="41"/>
      <c r="K12" s="58"/>
      <c r="L12" s="61"/>
    </row>
    <row r="13" spans="2:12" s="46" customFormat="1" ht="24.75" customHeight="1" x14ac:dyDescent="0.25">
      <c r="B13" s="187" t="s">
        <v>131</v>
      </c>
      <c r="C13" s="198" t="s">
        <v>54</v>
      </c>
      <c r="D13" s="45" t="s">
        <v>37</v>
      </c>
      <c r="E13" s="203" t="s">
        <v>42</v>
      </c>
      <c r="F13" s="41"/>
      <c r="G13" s="104">
        <v>38.24</v>
      </c>
      <c r="H13" s="104">
        <v>38.24</v>
      </c>
      <c r="I13" s="104">
        <v>38.24</v>
      </c>
      <c r="J13" s="104">
        <v>38.24</v>
      </c>
      <c r="K13" s="104">
        <v>38.24</v>
      </c>
      <c r="L13" s="104">
        <v>38.24</v>
      </c>
    </row>
    <row r="14" spans="2:12" s="46" customFormat="1" ht="24" customHeight="1" x14ac:dyDescent="0.25">
      <c r="B14" s="187"/>
      <c r="C14" s="199"/>
      <c r="D14" s="45" t="s">
        <v>38</v>
      </c>
      <c r="E14" s="203"/>
      <c r="F14" s="41">
        <v>38.24</v>
      </c>
      <c r="G14" s="86"/>
      <c r="H14" s="42"/>
      <c r="I14" s="41"/>
      <c r="J14" s="41"/>
      <c r="K14" s="58"/>
      <c r="L14" s="61"/>
    </row>
    <row r="15" spans="2:12" s="46" customFormat="1" ht="26.25" customHeight="1" x14ac:dyDescent="0.25">
      <c r="B15" s="187" t="s">
        <v>132</v>
      </c>
      <c r="C15" s="198" t="s">
        <v>55</v>
      </c>
      <c r="D15" s="45" t="s">
        <v>37</v>
      </c>
      <c r="E15" s="203" t="s">
        <v>42</v>
      </c>
      <c r="F15" s="41"/>
      <c r="G15" s="104">
        <v>51.72</v>
      </c>
      <c r="H15" s="104">
        <v>51.72</v>
      </c>
      <c r="I15" s="104">
        <v>51.72</v>
      </c>
      <c r="J15" s="104">
        <v>51.72</v>
      </c>
      <c r="K15" s="104">
        <v>51.72</v>
      </c>
      <c r="L15" s="104">
        <v>51.72</v>
      </c>
    </row>
    <row r="16" spans="2:12" s="46" customFormat="1" ht="26.25" customHeight="1" x14ac:dyDescent="0.25">
      <c r="B16" s="187"/>
      <c r="C16" s="199"/>
      <c r="D16" s="45" t="s">
        <v>38</v>
      </c>
      <c r="E16" s="203"/>
      <c r="F16" s="41">
        <v>51.72</v>
      </c>
      <c r="G16" s="86"/>
      <c r="H16" s="42"/>
      <c r="I16" s="41"/>
      <c r="J16" s="41"/>
      <c r="K16" s="58"/>
      <c r="L16" s="61"/>
    </row>
    <row r="17" spans="2:12" s="46" customFormat="1" ht="25.5" x14ac:dyDescent="0.25">
      <c r="B17" s="187" t="s">
        <v>133</v>
      </c>
      <c r="C17" s="198" t="s">
        <v>56</v>
      </c>
      <c r="D17" s="45" t="s">
        <v>37</v>
      </c>
      <c r="E17" s="203" t="s">
        <v>42</v>
      </c>
      <c r="F17" s="41"/>
      <c r="G17" s="104">
        <v>54.96</v>
      </c>
      <c r="H17" s="104">
        <v>54.96</v>
      </c>
      <c r="I17" s="104">
        <v>54.96</v>
      </c>
      <c r="J17" s="104">
        <v>54.96</v>
      </c>
      <c r="K17" s="104">
        <v>54.96</v>
      </c>
      <c r="L17" s="104">
        <v>54.96</v>
      </c>
    </row>
    <row r="18" spans="2:12" s="46" customFormat="1" ht="24.75" customHeight="1" x14ac:dyDescent="0.25">
      <c r="B18" s="187"/>
      <c r="C18" s="199"/>
      <c r="D18" s="45" t="s">
        <v>38</v>
      </c>
      <c r="E18" s="203"/>
      <c r="F18" s="41">
        <v>54.96</v>
      </c>
      <c r="G18" s="86"/>
      <c r="H18" s="41"/>
      <c r="I18" s="41"/>
      <c r="J18" s="41"/>
      <c r="K18" s="61"/>
      <c r="L18" s="61"/>
    </row>
    <row r="19" spans="2:12" s="46" customFormat="1" x14ac:dyDescent="0.25">
      <c r="B19" s="41" t="s">
        <v>7</v>
      </c>
      <c r="C19" s="191" t="s">
        <v>70</v>
      </c>
      <c r="D19" s="192"/>
      <c r="E19" s="192"/>
      <c r="F19" s="192"/>
      <c r="G19" s="192"/>
      <c r="H19" s="192"/>
      <c r="I19" s="192"/>
      <c r="J19" s="193"/>
      <c r="K19" s="61"/>
      <c r="L19" s="61"/>
    </row>
    <row r="20" spans="2:12" s="46" customFormat="1" ht="27.75" customHeight="1" x14ac:dyDescent="0.25">
      <c r="B20" s="207" t="s">
        <v>134</v>
      </c>
      <c r="C20" s="205" t="s">
        <v>53</v>
      </c>
      <c r="D20" s="45" t="s">
        <v>37</v>
      </c>
      <c r="E20" s="203" t="s">
        <v>42</v>
      </c>
      <c r="F20" s="41"/>
      <c r="G20" s="104">
        <v>77.11</v>
      </c>
      <c r="H20" s="104">
        <v>77.11</v>
      </c>
      <c r="I20" s="104">
        <v>77.11</v>
      </c>
      <c r="J20" s="104">
        <v>77.11</v>
      </c>
      <c r="K20" s="104">
        <v>77.11</v>
      </c>
      <c r="L20" s="104">
        <v>77.11</v>
      </c>
    </row>
    <row r="21" spans="2:12" s="46" customFormat="1" ht="26.25" customHeight="1" x14ac:dyDescent="0.25">
      <c r="B21" s="187"/>
      <c r="C21" s="206"/>
      <c r="D21" s="45" t="s">
        <v>38</v>
      </c>
      <c r="E21" s="203"/>
      <c r="F21" s="41">
        <v>77.11</v>
      </c>
      <c r="G21" s="86"/>
      <c r="H21" s="42"/>
      <c r="I21" s="41"/>
      <c r="J21" s="41"/>
      <c r="K21" s="58"/>
      <c r="L21" s="61"/>
    </row>
    <row r="22" spans="2:12" s="46" customFormat="1" ht="24.75" customHeight="1" x14ac:dyDescent="0.25">
      <c r="B22" s="187" t="s">
        <v>135</v>
      </c>
      <c r="C22" s="205" t="s">
        <v>54</v>
      </c>
      <c r="D22" s="45" t="s">
        <v>37</v>
      </c>
      <c r="E22" s="203" t="s">
        <v>42</v>
      </c>
      <c r="F22" s="41"/>
      <c r="G22" s="104">
        <v>80.64</v>
      </c>
      <c r="H22" s="104">
        <v>80.64</v>
      </c>
      <c r="I22" s="104">
        <v>80.64</v>
      </c>
      <c r="J22" s="104">
        <v>80.64</v>
      </c>
      <c r="K22" s="104">
        <v>80.64</v>
      </c>
      <c r="L22" s="104">
        <v>80.64</v>
      </c>
    </row>
    <row r="23" spans="2:12" s="46" customFormat="1" ht="24.75" customHeight="1" x14ac:dyDescent="0.25">
      <c r="B23" s="187"/>
      <c r="C23" s="206"/>
      <c r="D23" s="45" t="s">
        <v>38</v>
      </c>
      <c r="E23" s="203"/>
      <c r="F23" s="41">
        <v>80.64</v>
      </c>
      <c r="G23" s="86"/>
      <c r="H23" s="42"/>
      <c r="I23" s="41"/>
      <c r="J23" s="41"/>
      <c r="K23" s="58"/>
      <c r="L23" s="61"/>
    </row>
    <row r="24" spans="2:12" s="46" customFormat="1" ht="25.5" x14ac:dyDescent="0.25">
      <c r="B24" s="187" t="s">
        <v>136</v>
      </c>
      <c r="C24" s="205" t="s">
        <v>56</v>
      </c>
      <c r="D24" s="45" t="s">
        <v>37</v>
      </c>
      <c r="E24" s="203" t="s">
        <v>42</v>
      </c>
      <c r="F24" s="41"/>
      <c r="G24" s="104">
        <v>99.58</v>
      </c>
      <c r="H24" s="104">
        <v>99.58</v>
      </c>
      <c r="I24" s="104">
        <v>99.58</v>
      </c>
      <c r="J24" s="104">
        <v>99.58</v>
      </c>
      <c r="K24" s="104">
        <v>99.58</v>
      </c>
      <c r="L24" s="104">
        <v>99.58</v>
      </c>
    </row>
    <row r="25" spans="2:12" s="46" customFormat="1" ht="24.75" customHeight="1" x14ac:dyDescent="0.25">
      <c r="B25" s="187"/>
      <c r="C25" s="206"/>
      <c r="D25" s="45" t="s">
        <v>38</v>
      </c>
      <c r="E25" s="203"/>
      <c r="F25" s="41">
        <v>99.58</v>
      </c>
      <c r="G25" s="86"/>
      <c r="H25" s="42"/>
      <c r="I25" s="41"/>
      <c r="J25" s="41"/>
      <c r="K25" s="58"/>
      <c r="L25" s="61"/>
    </row>
    <row r="26" spans="2:12" s="46" customFormat="1" ht="25.5" x14ac:dyDescent="0.25">
      <c r="B26" s="207" t="s">
        <v>137</v>
      </c>
      <c r="C26" s="205" t="s">
        <v>58</v>
      </c>
      <c r="D26" s="45" t="s">
        <v>37</v>
      </c>
      <c r="E26" s="203" t="s">
        <v>42</v>
      </c>
      <c r="F26" s="41"/>
      <c r="G26" s="104">
        <v>38.82</v>
      </c>
      <c r="H26" s="104">
        <v>38.82</v>
      </c>
      <c r="I26" s="104">
        <v>38.82</v>
      </c>
      <c r="J26" s="104">
        <v>38.82</v>
      </c>
      <c r="K26" s="104">
        <v>38.82</v>
      </c>
      <c r="L26" s="104">
        <v>38.82</v>
      </c>
    </row>
    <row r="27" spans="2:12" s="46" customFormat="1" ht="23.25" customHeight="1" x14ac:dyDescent="0.25">
      <c r="B27" s="187"/>
      <c r="C27" s="206"/>
      <c r="D27" s="45" t="s">
        <v>38</v>
      </c>
      <c r="E27" s="203"/>
      <c r="F27" s="41">
        <v>38.82</v>
      </c>
      <c r="G27" s="86"/>
      <c r="H27" s="42"/>
      <c r="I27" s="41"/>
      <c r="J27" s="41"/>
      <c r="K27" s="61"/>
      <c r="L27" s="61"/>
    </row>
    <row r="28" spans="2:12" s="46" customFormat="1" x14ac:dyDescent="0.25">
      <c r="B28" s="42" t="s">
        <v>9</v>
      </c>
      <c r="C28" s="191" t="s">
        <v>59</v>
      </c>
      <c r="D28" s="192"/>
      <c r="E28" s="192"/>
      <c r="F28" s="192"/>
      <c r="G28" s="192"/>
      <c r="H28" s="192"/>
      <c r="I28" s="192"/>
      <c r="J28" s="193"/>
      <c r="K28" s="61"/>
      <c r="L28" s="61"/>
    </row>
    <row r="29" spans="2:12" s="46" customFormat="1" ht="27.75" customHeight="1" x14ac:dyDescent="0.25">
      <c r="B29" s="207" t="s">
        <v>138</v>
      </c>
      <c r="C29" s="198" t="s">
        <v>53</v>
      </c>
      <c r="D29" s="45" t="s">
        <v>37</v>
      </c>
      <c r="E29" s="203" t="s">
        <v>42</v>
      </c>
      <c r="F29" s="41"/>
      <c r="G29" s="104">
        <v>99.33</v>
      </c>
      <c r="H29" s="104">
        <v>99.33</v>
      </c>
      <c r="I29" s="104">
        <v>99.33</v>
      </c>
      <c r="J29" s="104">
        <v>99.33</v>
      </c>
      <c r="K29" s="104">
        <v>99.33</v>
      </c>
      <c r="L29" s="104">
        <v>99.33</v>
      </c>
    </row>
    <row r="30" spans="2:12" s="46" customFormat="1" ht="26.25" customHeight="1" x14ac:dyDescent="0.25">
      <c r="B30" s="187"/>
      <c r="C30" s="199"/>
      <c r="D30" s="45" t="s">
        <v>38</v>
      </c>
      <c r="E30" s="203"/>
      <c r="F30" s="41">
        <v>99.33</v>
      </c>
      <c r="G30" s="86"/>
      <c r="H30" s="42"/>
      <c r="I30" s="41"/>
      <c r="J30" s="41"/>
      <c r="K30" s="58"/>
      <c r="L30" s="61"/>
    </row>
    <row r="31" spans="2:12" s="46" customFormat="1" ht="25.5" customHeight="1" x14ac:dyDescent="0.25">
      <c r="B31" s="187" t="s">
        <v>139</v>
      </c>
      <c r="C31" s="198" t="s">
        <v>54</v>
      </c>
      <c r="D31" s="45" t="s">
        <v>37</v>
      </c>
      <c r="E31" s="203" t="s">
        <v>42</v>
      </c>
      <c r="F31" s="42"/>
      <c r="G31" s="105">
        <v>98.12</v>
      </c>
      <c r="H31" s="105">
        <v>98.12</v>
      </c>
      <c r="I31" s="105">
        <v>98.12</v>
      </c>
      <c r="J31" s="105">
        <v>98.12</v>
      </c>
      <c r="K31" s="105">
        <v>98.12</v>
      </c>
      <c r="L31" s="105">
        <v>98.12</v>
      </c>
    </row>
    <row r="32" spans="2:12" s="46" customFormat="1" ht="24" customHeight="1" x14ac:dyDescent="0.25">
      <c r="B32" s="187"/>
      <c r="C32" s="199"/>
      <c r="D32" s="45" t="s">
        <v>38</v>
      </c>
      <c r="E32" s="203"/>
      <c r="F32" s="42">
        <v>98.12</v>
      </c>
      <c r="G32" s="87"/>
      <c r="H32" s="42"/>
      <c r="I32" s="42"/>
      <c r="J32" s="42"/>
      <c r="K32" s="60"/>
      <c r="L32" s="61"/>
    </row>
    <row r="33" spans="2:12" s="46" customFormat="1" ht="25.5" x14ac:dyDescent="0.25">
      <c r="B33" s="187" t="s">
        <v>140</v>
      </c>
      <c r="C33" s="198" t="s">
        <v>56</v>
      </c>
      <c r="D33" s="45" t="s">
        <v>37</v>
      </c>
      <c r="E33" s="203" t="s">
        <v>42</v>
      </c>
      <c r="F33" s="42"/>
      <c r="G33" s="87">
        <v>100</v>
      </c>
      <c r="H33" s="42">
        <v>100</v>
      </c>
      <c r="I33" s="42">
        <v>100</v>
      </c>
      <c r="J33" s="42">
        <v>100</v>
      </c>
      <c r="K33" s="60">
        <v>100</v>
      </c>
      <c r="L33" s="82">
        <v>100</v>
      </c>
    </row>
    <row r="34" spans="2:12" s="46" customFormat="1" ht="23.25" customHeight="1" x14ac:dyDescent="0.25">
      <c r="B34" s="187"/>
      <c r="C34" s="199"/>
      <c r="D34" s="45" t="s">
        <v>38</v>
      </c>
      <c r="E34" s="203"/>
      <c r="F34" s="42">
        <v>100</v>
      </c>
      <c r="G34" s="87"/>
      <c r="H34" s="42"/>
      <c r="I34" s="42"/>
      <c r="J34" s="42"/>
      <c r="K34" s="60"/>
      <c r="L34" s="61"/>
    </row>
    <row r="35" spans="2:12" s="46" customFormat="1" ht="25.5" x14ac:dyDescent="0.25">
      <c r="B35" s="187" t="s">
        <v>141</v>
      </c>
      <c r="C35" s="198" t="s">
        <v>60</v>
      </c>
      <c r="D35" s="45" t="s">
        <v>37</v>
      </c>
      <c r="E35" s="203" t="s">
        <v>42</v>
      </c>
      <c r="F35" s="42"/>
      <c r="G35" s="105">
        <v>86.42</v>
      </c>
      <c r="H35" s="105">
        <v>86.42</v>
      </c>
      <c r="I35" s="105">
        <v>86.42</v>
      </c>
      <c r="J35" s="105">
        <v>86.42</v>
      </c>
      <c r="K35" s="105">
        <v>86.42</v>
      </c>
      <c r="L35" s="105">
        <v>86.42</v>
      </c>
    </row>
    <row r="36" spans="2:12" s="46" customFormat="1" ht="24.75" customHeight="1" x14ac:dyDescent="0.25">
      <c r="B36" s="187"/>
      <c r="C36" s="199"/>
      <c r="D36" s="45" t="s">
        <v>38</v>
      </c>
      <c r="E36" s="203"/>
      <c r="F36" s="42">
        <v>86.42</v>
      </c>
      <c r="G36" s="87"/>
      <c r="H36" s="42"/>
      <c r="I36" s="42"/>
      <c r="J36" s="42"/>
      <c r="K36" s="60"/>
      <c r="L36" s="61"/>
    </row>
    <row r="37" spans="2:12" ht="30" customHeight="1" x14ac:dyDescent="0.25">
      <c r="B37" s="184" t="s">
        <v>126</v>
      </c>
      <c r="C37" s="185"/>
      <c r="D37" s="185"/>
      <c r="E37" s="185"/>
      <c r="F37" s="185"/>
      <c r="G37" s="185"/>
      <c r="H37" s="185"/>
      <c r="I37" s="185"/>
      <c r="J37" s="185"/>
      <c r="K37" s="185"/>
      <c r="L37" s="186"/>
    </row>
    <row r="38" spans="2:12" s="46" customFormat="1" ht="31.5" customHeight="1" x14ac:dyDescent="0.25">
      <c r="B38" s="204" t="s">
        <v>8</v>
      </c>
      <c r="C38" s="198" t="s">
        <v>61</v>
      </c>
      <c r="D38" s="45" t="s">
        <v>37</v>
      </c>
      <c r="E38" s="203" t="s">
        <v>42</v>
      </c>
      <c r="F38" s="41"/>
      <c r="G38" s="104">
        <v>37.33</v>
      </c>
      <c r="H38" s="104">
        <v>37.33</v>
      </c>
      <c r="I38" s="104">
        <v>37.33</v>
      </c>
      <c r="J38" s="104">
        <v>37.33</v>
      </c>
      <c r="K38" s="104">
        <v>37.33</v>
      </c>
      <c r="L38" s="104">
        <v>37.33</v>
      </c>
    </row>
    <row r="39" spans="2:12" s="46" customFormat="1" ht="33" customHeight="1" x14ac:dyDescent="0.25">
      <c r="B39" s="204"/>
      <c r="C39" s="199"/>
      <c r="D39" s="45" t="s">
        <v>38</v>
      </c>
      <c r="E39" s="203"/>
      <c r="F39" s="41">
        <v>37.33</v>
      </c>
      <c r="G39" s="86"/>
      <c r="H39" s="41"/>
      <c r="I39" s="41"/>
      <c r="J39" s="41"/>
      <c r="K39" s="61"/>
      <c r="L39" s="61"/>
    </row>
    <row r="40" spans="2:12" x14ac:dyDescent="0.25">
      <c r="B40" s="184" t="s">
        <v>127</v>
      </c>
      <c r="C40" s="185"/>
      <c r="D40" s="185"/>
      <c r="E40" s="185"/>
      <c r="F40" s="185"/>
      <c r="G40" s="185"/>
      <c r="H40" s="185"/>
      <c r="I40" s="185"/>
      <c r="J40" s="185"/>
      <c r="K40" s="185"/>
      <c r="L40" s="186"/>
    </row>
    <row r="41" spans="2:12" s="46" customFormat="1" x14ac:dyDescent="0.25">
      <c r="B41" s="42" t="s">
        <v>10</v>
      </c>
      <c r="C41" s="191" t="s">
        <v>62</v>
      </c>
      <c r="D41" s="192"/>
      <c r="E41" s="192"/>
      <c r="F41" s="192"/>
      <c r="G41" s="192"/>
      <c r="H41" s="192"/>
      <c r="I41" s="192"/>
      <c r="J41" s="193"/>
      <c r="K41" s="61"/>
      <c r="L41" s="61"/>
    </row>
    <row r="42" spans="2:12" s="46" customFormat="1" ht="25.5" x14ac:dyDescent="0.25">
      <c r="B42" s="187" t="s">
        <v>142</v>
      </c>
      <c r="C42" s="198" t="s">
        <v>60</v>
      </c>
      <c r="D42" s="45" t="s">
        <v>37</v>
      </c>
      <c r="E42" s="203" t="s">
        <v>64</v>
      </c>
      <c r="F42" s="42"/>
      <c r="G42" s="105">
        <v>0.17</v>
      </c>
      <c r="H42" s="105">
        <v>0.17</v>
      </c>
      <c r="I42" s="105">
        <v>0.17</v>
      </c>
      <c r="J42" s="105">
        <v>0.17</v>
      </c>
      <c r="K42" s="105">
        <v>0.17</v>
      </c>
      <c r="L42" s="105">
        <v>0.17</v>
      </c>
    </row>
    <row r="43" spans="2:12" s="46" customFormat="1" ht="25.5" x14ac:dyDescent="0.25">
      <c r="B43" s="187"/>
      <c r="C43" s="199"/>
      <c r="D43" s="45" t="s">
        <v>38</v>
      </c>
      <c r="E43" s="203"/>
      <c r="F43" s="42">
        <v>0.17</v>
      </c>
      <c r="G43" s="87"/>
      <c r="H43" s="42"/>
      <c r="I43" s="42"/>
      <c r="J43" s="42"/>
      <c r="K43" s="60"/>
      <c r="L43" s="61"/>
    </row>
    <row r="44" spans="2:12" s="46" customFormat="1" ht="25.5" x14ac:dyDescent="0.25">
      <c r="B44" s="187" t="s">
        <v>143</v>
      </c>
      <c r="C44" s="198" t="s">
        <v>56</v>
      </c>
      <c r="D44" s="45" t="s">
        <v>37</v>
      </c>
      <c r="E44" s="203" t="s">
        <v>63</v>
      </c>
      <c r="F44" s="42"/>
      <c r="G44" s="105">
        <v>24.39</v>
      </c>
      <c r="H44" s="105">
        <v>24.39</v>
      </c>
      <c r="I44" s="105">
        <v>24.39</v>
      </c>
      <c r="J44" s="105">
        <v>24.39</v>
      </c>
      <c r="K44" s="105">
        <v>24.39</v>
      </c>
      <c r="L44" s="105">
        <v>24.39</v>
      </c>
    </row>
    <row r="45" spans="2:12" s="46" customFormat="1" ht="25.5" x14ac:dyDescent="0.25">
      <c r="B45" s="187"/>
      <c r="C45" s="199"/>
      <c r="D45" s="45" t="s">
        <v>38</v>
      </c>
      <c r="E45" s="203"/>
      <c r="F45" s="42">
        <v>24.39</v>
      </c>
      <c r="G45" s="87"/>
      <c r="H45" s="42"/>
      <c r="I45" s="42"/>
      <c r="J45" s="42"/>
      <c r="K45" s="60"/>
      <c r="L45" s="61"/>
    </row>
    <row r="46" spans="2:12" s="46" customFormat="1" x14ac:dyDescent="0.25">
      <c r="B46" s="78" t="s">
        <v>11</v>
      </c>
      <c r="C46" s="191" t="s">
        <v>144</v>
      </c>
      <c r="D46" s="192"/>
      <c r="E46" s="192"/>
      <c r="F46" s="192"/>
      <c r="G46" s="192"/>
      <c r="H46" s="192"/>
      <c r="I46" s="192"/>
      <c r="J46" s="193"/>
      <c r="K46" s="61"/>
      <c r="L46" s="61"/>
    </row>
    <row r="47" spans="2:12" s="46" customFormat="1" ht="25.5" x14ac:dyDescent="0.25">
      <c r="B47" s="187" t="s">
        <v>152</v>
      </c>
      <c r="C47" s="198" t="s">
        <v>244</v>
      </c>
      <c r="D47" s="45" t="s">
        <v>37</v>
      </c>
      <c r="E47" s="203" t="s">
        <v>151</v>
      </c>
      <c r="F47" s="78"/>
      <c r="G47" s="87"/>
      <c r="H47" s="78"/>
      <c r="I47" s="78"/>
      <c r="J47" s="78"/>
      <c r="K47" s="78"/>
      <c r="L47" s="61"/>
    </row>
    <row r="48" spans="2:12" s="46" customFormat="1" ht="25.5" x14ac:dyDescent="0.25">
      <c r="B48" s="187"/>
      <c r="C48" s="199"/>
      <c r="D48" s="45" t="s">
        <v>38</v>
      </c>
      <c r="E48" s="203"/>
      <c r="F48" s="78"/>
      <c r="G48" s="87"/>
      <c r="H48" s="78"/>
      <c r="I48" s="78"/>
      <c r="J48" s="78"/>
      <c r="K48" s="78"/>
      <c r="L48" s="61"/>
    </row>
    <row r="49" spans="2:12" s="46" customFormat="1" ht="25.5" x14ac:dyDescent="0.25">
      <c r="B49" s="187" t="s">
        <v>153</v>
      </c>
      <c r="C49" s="198" t="s">
        <v>149</v>
      </c>
      <c r="D49" s="45" t="s">
        <v>37</v>
      </c>
      <c r="E49" s="203" t="s">
        <v>150</v>
      </c>
      <c r="F49" s="78"/>
      <c r="G49" s="87" t="s">
        <v>43</v>
      </c>
      <c r="H49" s="105" t="s">
        <v>43</v>
      </c>
      <c r="I49" s="105" t="s">
        <v>43</v>
      </c>
      <c r="J49" s="105" t="s">
        <v>43</v>
      </c>
      <c r="K49" s="105" t="s">
        <v>43</v>
      </c>
      <c r="L49" s="105" t="s">
        <v>43</v>
      </c>
    </row>
    <row r="50" spans="2:12" s="46" customFormat="1" ht="25.5" x14ac:dyDescent="0.25">
      <c r="B50" s="187"/>
      <c r="C50" s="199"/>
      <c r="D50" s="45" t="s">
        <v>38</v>
      </c>
      <c r="E50" s="203"/>
      <c r="F50" s="78" t="s">
        <v>43</v>
      </c>
      <c r="G50" s="87"/>
      <c r="H50" s="78"/>
      <c r="I50" s="78"/>
      <c r="J50" s="78"/>
      <c r="K50" s="78"/>
      <c r="L50" s="61"/>
    </row>
    <row r="51" spans="2:12" s="46" customFormat="1" ht="25.5" x14ac:dyDescent="0.25">
      <c r="B51" s="187" t="s">
        <v>154</v>
      </c>
      <c r="C51" s="198" t="s">
        <v>145</v>
      </c>
      <c r="D51" s="45" t="s">
        <v>37</v>
      </c>
      <c r="E51" s="203" t="s">
        <v>146</v>
      </c>
      <c r="F51" s="107"/>
      <c r="G51" s="107">
        <v>38291.379999999997</v>
      </c>
      <c r="H51" s="107">
        <v>38291.379999999997</v>
      </c>
      <c r="I51" s="107">
        <v>38291.379999999997</v>
      </c>
      <c r="J51" s="107">
        <v>38291.379999999997</v>
      </c>
      <c r="K51" s="107">
        <v>38291.379999999997</v>
      </c>
      <c r="L51" s="107">
        <v>38291.379999999997</v>
      </c>
    </row>
    <row r="52" spans="2:12" s="46" customFormat="1" ht="25.5" x14ac:dyDescent="0.25">
      <c r="B52" s="187"/>
      <c r="C52" s="199"/>
      <c r="D52" s="45" t="s">
        <v>38</v>
      </c>
      <c r="E52" s="203"/>
      <c r="F52" s="107">
        <v>38291.379999999997</v>
      </c>
      <c r="G52" s="107"/>
      <c r="H52" s="107"/>
      <c r="I52" s="107"/>
      <c r="J52" s="107"/>
      <c r="K52" s="107"/>
      <c r="L52" s="108"/>
    </row>
    <row r="53" spans="2:12" s="46" customFormat="1" ht="25.5" x14ac:dyDescent="0.25">
      <c r="B53" s="187" t="s">
        <v>155</v>
      </c>
      <c r="C53" s="198" t="s">
        <v>148</v>
      </c>
      <c r="D53" s="45" t="s">
        <v>37</v>
      </c>
      <c r="E53" s="203" t="s">
        <v>147</v>
      </c>
      <c r="F53" s="107"/>
      <c r="G53" s="107">
        <v>6290722.2599999998</v>
      </c>
      <c r="H53" s="107">
        <v>6290722.2599999998</v>
      </c>
      <c r="I53" s="107">
        <v>6290722.2599999998</v>
      </c>
      <c r="J53" s="107">
        <v>6290722.2599999998</v>
      </c>
      <c r="K53" s="107">
        <v>6290722.2599999998</v>
      </c>
      <c r="L53" s="107">
        <v>6290722.2599999998</v>
      </c>
    </row>
    <row r="54" spans="2:12" s="46" customFormat="1" ht="25.5" x14ac:dyDescent="0.25">
      <c r="B54" s="187"/>
      <c r="C54" s="199"/>
      <c r="D54" s="45" t="s">
        <v>38</v>
      </c>
      <c r="E54" s="203"/>
      <c r="F54" s="107">
        <v>6290722.2599999998</v>
      </c>
      <c r="G54" s="107"/>
      <c r="H54" s="107"/>
      <c r="I54" s="107"/>
      <c r="J54" s="107"/>
      <c r="K54" s="107"/>
      <c r="L54" s="108"/>
    </row>
    <row r="55" spans="2:12" s="46" customFormat="1" ht="25.5" x14ac:dyDescent="0.25">
      <c r="B55" s="187" t="s">
        <v>156</v>
      </c>
      <c r="C55" s="198" t="s">
        <v>168</v>
      </c>
      <c r="D55" s="45" t="s">
        <v>37</v>
      </c>
      <c r="E55" s="203" t="s">
        <v>150</v>
      </c>
      <c r="F55" s="107"/>
      <c r="G55" s="107">
        <f t="shared" ref="G55:L55" si="0">64921.62+24363.03</f>
        <v>89284.65</v>
      </c>
      <c r="H55" s="107">
        <f t="shared" si="0"/>
        <v>89284.65</v>
      </c>
      <c r="I55" s="107">
        <f t="shared" si="0"/>
        <v>89284.65</v>
      </c>
      <c r="J55" s="107">
        <f t="shared" si="0"/>
        <v>89284.65</v>
      </c>
      <c r="K55" s="107">
        <f t="shared" si="0"/>
        <v>89284.65</v>
      </c>
      <c r="L55" s="107">
        <f t="shared" si="0"/>
        <v>89284.65</v>
      </c>
    </row>
    <row r="56" spans="2:12" s="46" customFormat="1" ht="25.5" x14ac:dyDescent="0.25">
      <c r="B56" s="187"/>
      <c r="C56" s="199"/>
      <c r="D56" s="45" t="s">
        <v>38</v>
      </c>
      <c r="E56" s="203"/>
      <c r="F56" s="107">
        <f>64921.62+24363.03</f>
        <v>89284.65</v>
      </c>
      <c r="G56" s="107"/>
      <c r="H56" s="107"/>
      <c r="I56" s="107"/>
      <c r="J56" s="107"/>
      <c r="K56" s="107"/>
      <c r="L56" s="108"/>
    </row>
    <row r="57" spans="2:12" x14ac:dyDescent="0.25">
      <c r="B57" s="184" t="s">
        <v>128</v>
      </c>
      <c r="C57" s="185"/>
      <c r="D57" s="185"/>
      <c r="E57" s="185"/>
      <c r="F57" s="185"/>
      <c r="G57" s="185"/>
      <c r="H57" s="185"/>
      <c r="I57" s="185"/>
      <c r="J57" s="185"/>
      <c r="K57" s="185"/>
      <c r="L57" s="186"/>
    </row>
    <row r="58" spans="2:12" s="46" customFormat="1" ht="25.5" x14ac:dyDescent="0.25">
      <c r="B58" s="196" t="s">
        <v>86</v>
      </c>
      <c r="C58" s="208" t="s">
        <v>65</v>
      </c>
      <c r="D58" s="45" t="s">
        <v>37</v>
      </c>
      <c r="E58" s="203" t="s">
        <v>42</v>
      </c>
      <c r="F58" s="42"/>
      <c r="G58" s="105">
        <v>2.42</v>
      </c>
      <c r="H58" s="105">
        <v>2.42</v>
      </c>
      <c r="I58" s="105">
        <v>2.42</v>
      </c>
      <c r="J58" s="105">
        <v>2.42</v>
      </c>
      <c r="K58" s="105">
        <v>2.42</v>
      </c>
      <c r="L58" s="105">
        <v>2.42</v>
      </c>
    </row>
    <row r="59" spans="2:12" s="46" customFormat="1" ht="24" customHeight="1" x14ac:dyDescent="0.25">
      <c r="B59" s="197"/>
      <c r="C59" s="208"/>
      <c r="D59" s="45" t="s">
        <v>38</v>
      </c>
      <c r="E59" s="203"/>
      <c r="F59" s="42">
        <v>2.42</v>
      </c>
      <c r="G59" s="87"/>
      <c r="H59" s="42"/>
      <c r="I59" s="42"/>
      <c r="J59" s="42"/>
      <c r="K59" s="61"/>
      <c r="L59" s="61"/>
    </row>
    <row r="60" spans="2:12" s="46" customFormat="1" x14ac:dyDescent="0.25">
      <c r="B60" s="42" t="s">
        <v>157</v>
      </c>
      <c r="C60" s="191" t="s">
        <v>71</v>
      </c>
      <c r="D60" s="192"/>
      <c r="E60" s="192"/>
      <c r="F60" s="192"/>
      <c r="G60" s="192"/>
      <c r="H60" s="192"/>
      <c r="I60" s="192"/>
      <c r="J60" s="193"/>
      <c r="K60" s="61"/>
      <c r="L60" s="61"/>
    </row>
    <row r="61" spans="2:12" s="46" customFormat="1" ht="25.5" x14ac:dyDescent="0.25">
      <c r="B61" s="187" t="s">
        <v>158</v>
      </c>
      <c r="C61" s="198" t="s">
        <v>60</v>
      </c>
      <c r="D61" s="45" t="s">
        <v>37</v>
      </c>
      <c r="E61" s="187" t="s">
        <v>64</v>
      </c>
      <c r="F61" s="41"/>
      <c r="G61" s="104">
        <v>0.17</v>
      </c>
      <c r="H61" s="104">
        <v>0.17</v>
      </c>
      <c r="I61" s="104">
        <v>0.17</v>
      </c>
      <c r="J61" s="104">
        <v>0.17</v>
      </c>
      <c r="K61" s="104">
        <v>0.17</v>
      </c>
      <c r="L61" s="104">
        <v>0.17</v>
      </c>
    </row>
    <row r="62" spans="2:12" s="46" customFormat="1" ht="24.75" customHeight="1" x14ac:dyDescent="0.25">
      <c r="B62" s="187"/>
      <c r="C62" s="199"/>
      <c r="D62" s="45" t="s">
        <v>38</v>
      </c>
      <c r="E62" s="187"/>
      <c r="F62" s="41">
        <v>0.17</v>
      </c>
      <c r="G62" s="86"/>
      <c r="H62" s="42"/>
      <c r="I62" s="41"/>
      <c r="J62" s="41"/>
      <c r="K62" s="58"/>
      <c r="L62" s="61"/>
    </row>
    <row r="63" spans="2:12" s="46" customFormat="1" ht="25.5" x14ac:dyDescent="0.25">
      <c r="B63" s="202" t="s">
        <v>159</v>
      </c>
      <c r="C63" s="198" t="s">
        <v>56</v>
      </c>
      <c r="D63" s="45" t="s">
        <v>37</v>
      </c>
      <c r="E63" s="187" t="s">
        <v>63</v>
      </c>
      <c r="F63" s="41"/>
      <c r="G63" s="104">
        <v>29.29</v>
      </c>
      <c r="H63" s="104">
        <v>29.29</v>
      </c>
      <c r="I63" s="104">
        <v>29.29</v>
      </c>
      <c r="J63" s="104">
        <v>29.29</v>
      </c>
      <c r="K63" s="104">
        <v>29.29</v>
      </c>
      <c r="L63" s="104">
        <v>29.29</v>
      </c>
    </row>
    <row r="64" spans="2:12" s="46" customFormat="1" ht="25.5" customHeight="1" x14ac:dyDescent="0.25">
      <c r="B64" s="187"/>
      <c r="C64" s="199"/>
      <c r="D64" s="45" t="s">
        <v>38</v>
      </c>
      <c r="E64" s="187"/>
      <c r="F64" s="41">
        <v>29.29</v>
      </c>
      <c r="G64" s="86"/>
      <c r="H64" s="42"/>
      <c r="I64" s="41"/>
      <c r="J64" s="41"/>
      <c r="K64" s="58"/>
      <c r="L64" s="61"/>
    </row>
    <row r="65" spans="2:12" s="46" customFormat="1" ht="25.5" x14ac:dyDescent="0.25">
      <c r="B65" s="187" t="s">
        <v>160</v>
      </c>
      <c r="C65" s="198" t="s">
        <v>53</v>
      </c>
      <c r="D65" s="45" t="s">
        <v>37</v>
      </c>
      <c r="E65" s="203" t="s">
        <v>66</v>
      </c>
      <c r="F65" s="41"/>
      <c r="G65" s="104">
        <v>34.19</v>
      </c>
      <c r="H65" s="104">
        <v>34.19</v>
      </c>
      <c r="I65" s="104">
        <v>34.19</v>
      </c>
      <c r="J65" s="104">
        <v>34.19</v>
      </c>
      <c r="K65" s="104">
        <v>34.19</v>
      </c>
      <c r="L65" s="104">
        <v>34.19</v>
      </c>
    </row>
    <row r="66" spans="2:12" s="46" customFormat="1" ht="27.75" customHeight="1" x14ac:dyDescent="0.25">
      <c r="B66" s="187"/>
      <c r="C66" s="199"/>
      <c r="D66" s="45" t="s">
        <v>38</v>
      </c>
      <c r="E66" s="203"/>
      <c r="F66" s="41">
        <v>34.19</v>
      </c>
      <c r="G66" s="86"/>
      <c r="H66" s="42"/>
      <c r="I66" s="41"/>
      <c r="J66" s="41"/>
      <c r="K66" s="58"/>
      <c r="L66" s="61"/>
    </row>
    <row r="67" spans="2:12" s="46" customFormat="1" ht="25.5" x14ac:dyDescent="0.25">
      <c r="B67" s="187" t="s">
        <v>161</v>
      </c>
      <c r="C67" s="198" t="s">
        <v>54</v>
      </c>
      <c r="D67" s="45" t="s">
        <v>37</v>
      </c>
      <c r="E67" s="203" t="s">
        <v>66</v>
      </c>
      <c r="F67" s="41"/>
      <c r="G67" s="104">
        <v>20.49</v>
      </c>
      <c r="H67" s="104">
        <v>20.49</v>
      </c>
      <c r="I67" s="104">
        <v>20.49</v>
      </c>
      <c r="J67" s="104">
        <v>20.49</v>
      </c>
      <c r="K67" s="104">
        <v>20.49</v>
      </c>
      <c r="L67" s="104">
        <v>20.49</v>
      </c>
    </row>
    <row r="68" spans="2:12" s="46" customFormat="1" ht="25.5" customHeight="1" x14ac:dyDescent="0.25">
      <c r="B68" s="187"/>
      <c r="C68" s="199"/>
      <c r="D68" s="45" t="s">
        <v>38</v>
      </c>
      <c r="E68" s="203"/>
      <c r="F68" s="41">
        <v>20.49</v>
      </c>
      <c r="G68" s="86"/>
      <c r="H68" s="42"/>
      <c r="I68" s="41"/>
      <c r="J68" s="41"/>
      <c r="K68" s="61"/>
      <c r="L68" s="61"/>
    </row>
    <row r="69" spans="2:12" x14ac:dyDescent="0.25">
      <c r="B69" s="184" t="s">
        <v>129</v>
      </c>
      <c r="C69" s="185"/>
      <c r="D69" s="185"/>
      <c r="E69" s="185"/>
      <c r="F69" s="185"/>
      <c r="G69" s="185"/>
      <c r="H69" s="185"/>
      <c r="I69" s="185"/>
      <c r="J69" s="185"/>
      <c r="K69" s="185"/>
      <c r="L69" s="186"/>
    </row>
    <row r="70" spans="2:12" s="46" customFormat="1" ht="39" customHeight="1" x14ac:dyDescent="0.25">
      <c r="B70" s="187" t="s">
        <v>57</v>
      </c>
      <c r="C70" s="198" t="s">
        <v>77</v>
      </c>
      <c r="D70" s="45" t="s">
        <v>37</v>
      </c>
      <c r="E70" s="200" t="s">
        <v>78</v>
      </c>
      <c r="F70" s="41"/>
      <c r="G70" s="86" t="s">
        <v>43</v>
      </c>
      <c r="H70" s="47" t="s">
        <v>43</v>
      </c>
      <c r="I70" s="47" t="s">
        <v>43</v>
      </c>
      <c r="J70" s="48" t="s">
        <v>43</v>
      </c>
      <c r="K70" s="48" t="s">
        <v>43</v>
      </c>
      <c r="L70" s="48" t="s">
        <v>43</v>
      </c>
    </row>
    <row r="71" spans="2:12" s="46" customFormat="1" ht="37.5" customHeight="1" x14ac:dyDescent="0.25">
      <c r="B71" s="187"/>
      <c r="C71" s="199"/>
      <c r="D71" s="45" t="s">
        <v>38</v>
      </c>
      <c r="E71" s="201"/>
      <c r="F71" s="41" t="s">
        <v>43</v>
      </c>
      <c r="G71" s="86"/>
      <c r="H71" s="41"/>
      <c r="I71" s="41"/>
      <c r="J71" s="41"/>
      <c r="K71" s="48"/>
      <c r="L71" s="48"/>
    </row>
    <row r="72" spans="2:12" s="46" customFormat="1" ht="25.5" x14ac:dyDescent="0.25">
      <c r="B72" s="187" t="s">
        <v>162</v>
      </c>
      <c r="C72" s="198" t="s">
        <v>72</v>
      </c>
      <c r="D72" s="45" t="s">
        <v>37</v>
      </c>
      <c r="E72" s="200" t="s">
        <v>67</v>
      </c>
      <c r="F72" s="41"/>
      <c r="G72" s="86" t="s">
        <v>43</v>
      </c>
      <c r="H72" s="83" t="s">
        <v>43</v>
      </c>
      <c r="I72" s="83" t="s">
        <v>43</v>
      </c>
      <c r="J72" s="84" t="s">
        <v>43</v>
      </c>
      <c r="K72" s="84" t="s">
        <v>43</v>
      </c>
      <c r="L72" s="82" t="s">
        <v>43</v>
      </c>
    </row>
    <row r="73" spans="2:12" s="46" customFormat="1" ht="26.25" customHeight="1" x14ac:dyDescent="0.25">
      <c r="B73" s="187"/>
      <c r="C73" s="199"/>
      <c r="D73" s="45" t="s">
        <v>38</v>
      </c>
      <c r="E73" s="201"/>
      <c r="F73" s="77" t="s">
        <v>43</v>
      </c>
      <c r="G73" s="86"/>
      <c r="H73" s="41"/>
      <c r="I73" s="41"/>
      <c r="J73" s="41"/>
      <c r="K73" s="61"/>
      <c r="L73" s="61"/>
    </row>
    <row r="74" spans="2:12" s="46" customFormat="1" ht="26.25" customHeight="1" x14ac:dyDescent="0.25">
      <c r="B74" s="187" t="s">
        <v>163</v>
      </c>
      <c r="C74" s="198" t="s">
        <v>73</v>
      </c>
      <c r="D74" s="45" t="s">
        <v>37</v>
      </c>
      <c r="E74" s="200" t="s">
        <v>68</v>
      </c>
      <c r="F74" s="41"/>
      <c r="G74" s="104">
        <v>149.33000000000001</v>
      </c>
      <c r="H74" s="104">
        <v>149.33000000000001</v>
      </c>
      <c r="I74" s="104">
        <v>149.33000000000001</v>
      </c>
      <c r="J74" s="104">
        <v>149.33000000000001</v>
      </c>
      <c r="K74" s="104">
        <v>149.33000000000001</v>
      </c>
      <c r="L74" s="104">
        <v>149.33000000000001</v>
      </c>
    </row>
    <row r="75" spans="2:12" s="46" customFormat="1" ht="24" customHeight="1" x14ac:dyDescent="0.25">
      <c r="B75" s="187"/>
      <c r="C75" s="199"/>
      <c r="D75" s="45" t="s">
        <v>38</v>
      </c>
      <c r="E75" s="201"/>
      <c r="F75" s="41">
        <v>149.33000000000001</v>
      </c>
      <c r="G75" s="86"/>
      <c r="H75" s="41"/>
      <c r="I75" s="41"/>
      <c r="J75" s="41"/>
      <c r="K75" s="61"/>
      <c r="L75" s="61"/>
    </row>
    <row r="76" spans="2:12" s="46" customFormat="1" ht="26.25" customHeight="1" x14ac:dyDescent="0.25">
      <c r="B76" s="187" t="s">
        <v>164</v>
      </c>
      <c r="C76" s="198" t="s">
        <v>79</v>
      </c>
      <c r="D76" s="45" t="s">
        <v>37</v>
      </c>
      <c r="E76" s="187" t="s">
        <v>68</v>
      </c>
      <c r="F76" s="41"/>
      <c r="G76" s="104">
        <v>169.72</v>
      </c>
      <c r="H76" s="104">
        <v>169.72</v>
      </c>
      <c r="I76" s="104">
        <v>169.72</v>
      </c>
      <c r="J76" s="104">
        <v>169.72</v>
      </c>
      <c r="K76" s="104">
        <v>169.72</v>
      </c>
      <c r="L76" s="104">
        <v>169.72</v>
      </c>
    </row>
    <row r="77" spans="2:12" s="46" customFormat="1" ht="27.75" customHeight="1" x14ac:dyDescent="0.25">
      <c r="B77" s="187"/>
      <c r="C77" s="199"/>
      <c r="D77" s="45" t="s">
        <v>38</v>
      </c>
      <c r="E77" s="187"/>
      <c r="F77" s="41">
        <v>169.72</v>
      </c>
      <c r="G77" s="86"/>
      <c r="H77" s="41"/>
      <c r="I77" s="41"/>
      <c r="J77" s="41"/>
      <c r="K77" s="61"/>
      <c r="L77" s="61"/>
    </row>
    <row r="78" spans="2:12" s="46" customFormat="1" ht="30" customHeight="1" x14ac:dyDescent="0.25">
      <c r="B78" s="187" t="s">
        <v>165</v>
      </c>
      <c r="C78" s="198" t="s">
        <v>74</v>
      </c>
      <c r="D78" s="45" t="s">
        <v>37</v>
      </c>
      <c r="E78" s="187" t="s">
        <v>42</v>
      </c>
      <c r="F78" s="41"/>
      <c r="G78" s="86" t="s">
        <v>43</v>
      </c>
      <c r="H78" s="41" t="s">
        <v>43</v>
      </c>
      <c r="I78" s="41" t="s">
        <v>43</v>
      </c>
      <c r="J78" s="42" t="s">
        <v>43</v>
      </c>
      <c r="K78" s="60" t="s">
        <v>43</v>
      </c>
      <c r="L78" s="78" t="s">
        <v>43</v>
      </c>
    </row>
    <row r="79" spans="2:12" s="46" customFormat="1" ht="33.75" customHeight="1" x14ac:dyDescent="0.25">
      <c r="B79" s="187"/>
      <c r="C79" s="199"/>
      <c r="D79" s="45" t="s">
        <v>38</v>
      </c>
      <c r="E79" s="187"/>
      <c r="F79" s="41" t="s">
        <v>43</v>
      </c>
      <c r="G79" s="86"/>
      <c r="H79" s="41"/>
      <c r="I79" s="41"/>
      <c r="J79" s="41"/>
      <c r="K79" s="58"/>
      <c r="L79" s="77"/>
    </row>
    <row r="80" spans="2:12" s="46" customFormat="1" ht="29.25" customHeight="1" x14ac:dyDescent="0.25">
      <c r="B80" s="187" t="s">
        <v>166</v>
      </c>
      <c r="C80" s="198" t="s">
        <v>76</v>
      </c>
      <c r="D80" s="45" t="s">
        <v>37</v>
      </c>
      <c r="E80" s="200" t="s">
        <v>42</v>
      </c>
      <c r="F80" s="41"/>
      <c r="G80" s="104">
        <v>19.489999999999998</v>
      </c>
      <c r="H80" s="104">
        <v>19.489999999999998</v>
      </c>
      <c r="I80" s="104">
        <v>19.489999999999998</v>
      </c>
      <c r="J80" s="104">
        <v>19.489999999999998</v>
      </c>
      <c r="K80" s="104">
        <v>19.489999999999998</v>
      </c>
      <c r="L80" s="104">
        <v>19.489999999999998</v>
      </c>
    </row>
    <row r="81" spans="2:12" s="46" customFormat="1" ht="24" customHeight="1" x14ac:dyDescent="0.25">
      <c r="B81" s="187"/>
      <c r="C81" s="199"/>
      <c r="D81" s="45" t="s">
        <v>38</v>
      </c>
      <c r="E81" s="201"/>
      <c r="F81" s="41">
        <v>19.489999999999998</v>
      </c>
      <c r="G81" s="86"/>
      <c r="H81" s="41"/>
      <c r="I81" s="41"/>
      <c r="J81" s="41"/>
      <c r="K81" s="61"/>
      <c r="L81" s="61"/>
    </row>
    <row r="82" spans="2:12" s="46" customFormat="1" ht="25.5" customHeight="1" x14ac:dyDescent="0.25">
      <c r="B82" s="187" t="s">
        <v>167</v>
      </c>
      <c r="C82" s="194" t="s">
        <v>75</v>
      </c>
      <c r="D82" s="45" t="s">
        <v>37</v>
      </c>
      <c r="E82" s="200" t="s">
        <v>42</v>
      </c>
      <c r="F82" s="41"/>
      <c r="G82" s="104">
        <v>81.099999999999994</v>
      </c>
      <c r="H82" s="104">
        <v>81.099999999999994</v>
      </c>
      <c r="I82" s="104">
        <v>81.099999999999994</v>
      </c>
      <c r="J82" s="104">
        <v>81.099999999999994</v>
      </c>
      <c r="K82" s="104">
        <v>81.099999999999994</v>
      </c>
      <c r="L82" s="104">
        <v>81.099999999999994</v>
      </c>
    </row>
    <row r="83" spans="2:12" s="46" customFormat="1" ht="27" customHeight="1" x14ac:dyDescent="0.25">
      <c r="B83" s="187"/>
      <c r="C83" s="195"/>
      <c r="D83" s="45" t="s">
        <v>38</v>
      </c>
      <c r="E83" s="201"/>
      <c r="F83" s="41">
        <v>81.099999999999994</v>
      </c>
      <c r="G83" s="86"/>
      <c r="H83" s="41"/>
      <c r="I83" s="41"/>
      <c r="J83" s="41"/>
      <c r="K83" s="61"/>
      <c r="L83" s="61"/>
    </row>
    <row r="84" spans="2:12" x14ac:dyDescent="0.25">
      <c r="B84" s="184" t="s">
        <v>231</v>
      </c>
      <c r="C84" s="185"/>
      <c r="D84" s="185"/>
      <c r="E84" s="185"/>
      <c r="F84" s="185"/>
      <c r="G84" s="185"/>
      <c r="H84" s="185"/>
      <c r="I84" s="185"/>
      <c r="J84" s="185"/>
      <c r="K84" s="185"/>
      <c r="L84" s="186"/>
    </row>
    <row r="85" spans="2:12" ht="66" customHeight="1" x14ac:dyDescent="0.25">
      <c r="B85" s="196" t="s">
        <v>232</v>
      </c>
      <c r="C85" s="194" t="s">
        <v>239</v>
      </c>
      <c r="D85" s="45" t="s">
        <v>37</v>
      </c>
      <c r="E85" s="196" t="s">
        <v>233</v>
      </c>
      <c r="F85" s="104"/>
      <c r="G85" s="104" t="s">
        <v>43</v>
      </c>
      <c r="H85" s="104" t="s">
        <v>43</v>
      </c>
      <c r="I85" s="104" t="s">
        <v>43</v>
      </c>
      <c r="J85" s="105" t="s">
        <v>43</v>
      </c>
      <c r="K85" s="105" t="s">
        <v>43</v>
      </c>
      <c r="L85" s="105" t="s">
        <v>43</v>
      </c>
    </row>
    <row r="86" spans="2:12" ht="63.75" customHeight="1" x14ac:dyDescent="0.25">
      <c r="B86" s="197"/>
      <c r="C86" s="195"/>
      <c r="D86" s="45" t="s">
        <v>38</v>
      </c>
      <c r="E86" s="197"/>
      <c r="F86" s="104" t="s">
        <v>43</v>
      </c>
      <c r="G86" s="104"/>
      <c r="H86" s="104"/>
      <c r="I86" s="104"/>
      <c r="J86" s="104"/>
      <c r="K86" s="104"/>
      <c r="L86" s="104"/>
    </row>
    <row r="87" spans="2:12" ht="42.75" customHeight="1" x14ac:dyDescent="0.25">
      <c r="B87" s="196" t="s">
        <v>234</v>
      </c>
      <c r="C87" s="194" t="s">
        <v>238</v>
      </c>
      <c r="D87" s="45" t="s">
        <v>37</v>
      </c>
      <c r="E87" s="196" t="s">
        <v>233</v>
      </c>
      <c r="F87" s="104"/>
      <c r="G87" s="104" t="s">
        <v>43</v>
      </c>
      <c r="H87" s="104" t="s">
        <v>43</v>
      </c>
      <c r="I87" s="104" t="s">
        <v>43</v>
      </c>
      <c r="J87" s="105" t="s">
        <v>43</v>
      </c>
      <c r="K87" s="105" t="s">
        <v>43</v>
      </c>
      <c r="L87" s="105" t="s">
        <v>43</v>
      </c>
    </row>
    <row r="88" spans="2:12" ht="45.75" customHeight="1" x14ac:dyDescent="0.25">
      <c r="B88" s="197"/>
      <c r="C88" s="195"/>
      <c r="D88" s="45" t="s">
        <v>38</v>
      </c>
      <c r="E88" s="197"/>
      <c r="F88" s="104" t="s">
        <v>43</v>
      </c>
      <c r="G88" s="104"/>
      <c r="H88" s="104"/>
      <c r="I88" s="104"/>
      <c r="J88" s="104"/>
      <c r="K88" s="104"/>
      <c r="L88" s="104"/>
    </row>
    <row r="89" spans="2:12" ht="31.5" customHeight="1" x14ac:dyDescent="0.25">
      <c r="B89" s="196" t="s">
        <v>235</v>
      </c>
      <c r="C89" s="194" t="s">
        <v>240</v>
      </c>
      <c r="D89" s="45" t="s">
        <v>37</v>
      </c>
      <c r="E89" s="196" t="s">
        <v>233</v>
      </c>
      <c r="F89" s="103"/>
      <c r="G89" s="103"/>
      <c r="H89" s="103"/>
      <c r="I89" s="103"/>
      <c r="J89" s="103"/>
      <c r="K89" s="103"/>
      <c r="L89" s="103"/>
    </row>
    <row r="90" spans="2:12" ht="35.25" customHeight="1" x14ac:dyDescent="0.25">
      <c r="B90" s="197"/>
      <c r="C90" s="195"/>
      <c r="D90" s="45" t="s">
        <v>38</v>
      </c>
      <c r="E90" s="197"/>
      <c r="F90" s="103"/>
      <c r="G90" s="103"/>
      <c r="H90" s="103"/>
      <c r="I90" s="103"/>
      <c r="J90" s="103"/>
      <c r="K90" s="103"/>
      <c r="L90" s="103"/>
    </row>
    <row r="91" spans="2:12" ht="27.75" customHeight="1" x14ac:dyDescent="0.25">
      <c r="B91" s="196" t="s">
        <v>236</v>
      </c>
      <c r="C91" s="194" t="s">
        <v>241</v>
      </c>
      <c r="D91" s="45" t="s">
        <v>37</v>
      </c>
      <c r="E91" s="196" t="s">
        <v>233</v>
      </c>
      <c r="F91" s="103"/>
      <c r="G91" s="103"/>
      <c r="H91" s="103"/>
      <c r="I91" s="103"/>
      <c r="J91" s="103"/>
      <c r="K91" s="103"/>
      <c r="L91" s="103"/>
    </row>
    <row r="92" spans="2:12" ht="24.75" customHeight="1" x14ac:dyDescent="0.25">
      <c r="B92" s="197"/>
      <c r="C92" s="195"/>
      <c r="D92" s="45" t="s">
        <v>38</v>
      </c>
      <c r="E92" s="197"/>
      <c r="F92" s="103"/>
      <c r="G92" s="103"/>
      <c r="H92" s="103"/>
      <c r="I92" s="103"/>
      <c r="J92" s="103"/>
      <c r="K92" s="103"/>
      <c r="L92" s="103"/>
    </row>
    <row r="93" spans="2:12" ht="33.75" customHeight="1" x14ac:dyDescent="0.25">
      <c r="B93" s="196" t="s">
        <v>237</v>
      </c>
      <c r="C93" s="194" t="s">
        <v>242</v>
      </c>
      <c r="D93" s="45" t="s">
        <v>37</v>
      </c>
      <c r="E93" s="196" t="s">
        <v>233</v>
      </c>
      <c r="F93" s="104"/>
      <c r="G93" s="104" t="s">
        <v>43</v>
      </c>
      <c r="H93" s="104" t="s">
        <v>43</v>
      </c>
      <c r="I93" s="104" t="s">
        <v>43</v>
      </c>
      <c r="J93" s="105" t="s">
        <v>43</v>
      </c>
      <c r="K93" s="105" t="s">
        <v>43</v>
      </c>
      <c r="L93" s="105" t="s">
        <v>43</v>
      </c>
    </row>
    <row r="94" spans="2:12" ht="40.5" customHeight="1" x14ac:dyDescent="0.25">
      <c r="B94" s="197"/>
      <c r="C94" s="195"/>
      <c r="D94" s="45" t="s">
        <v>38</v>
      </c>
      <c r="E94" s="197"/>
      <c r="F94" s="104" t="s">
        <v>43</v>
      </c>
      <c r="G94" s="104"/>
      <c r="H94" s="104"/>
      <c r="I94" s="104"/>
      <c r="J94" s="104"/>
      <c r="K94" s="104"/>
      <c r="L94" s="104"/>
    </row>
  </sheetData>
  <mergeCells count="131">
    <mergeCell ref="B55:B56"/>
    <mergeCell ref="C55:C56"/>
    <mergeCell ref="E55:E56"/>
    <mergeCell ref="B61:B62"/>
    <mergeCell ref="C61:C62"/>
    <mergeCell ref="E61:E62"/>
    <mergeCell ref="E22:E23"/>
    <mergeCell ref="C28:J28"/>
    <mergeCell ref="B24:B25"/>
    <mergeCell ref="B37:L37"/>
    <mergeCell ref="B40:L40"/>
    <mergeCell ref="B57:L57"/>
    <mergeCell ref="E29:E30"/>
    <mergeCell ref="B31:B32"/>
    <mergeCell ref="B33:B34"/>
    <mergeCell ref="C33:C34"/>
    <mergeCell ref="E33:E34"/>
    <mergeCell ref="B35:B36"/>
    <mergeCell ref="C35:C36"/>
    <mergeCell ref="E35:E36"/>
    <mergeCell ref="B22:B23"/>
    <mergeCell ref="C22:C23"/>
    <mergeCell ref="C46:J46"/>
    <mergeCell ref="B51:B52"/>
    <mergeCell ref="C51:C52"/>
    <mergeCell ref="E51:E52"/>
    <mergeCell ref="B53:B54"/>
    <mergeCell ref="C53:C54"/>
    <mergeCell ref="E53:E54"/>
    <mergeCell ref="B47:B48"/>
    <mergeCell ref="C47:C48"/>
    <mergeCell ref="E47:E48"/>
    <mergeCell ref="B49:B50"/>
    <mergeCell ref="C49:C50"/>
    <mergeCell ref="E49:E50"/>
    <mergeCell ref="F1:K1"/>
    <mergeCell ref="B4:K4"/>
    <mergeCell ref="B3:J3"/>
    <mergeCell ref="C6:D7"/>
    <mergeCell ref="B6:B7"/>
    <mergeCell ref="E6:E7"/>
    <mergeCell ref="C8:D8"/>
    <mergeCell ref="F6:L6"/>
    <mergeCell ref="B9:L9"/>
    <mergeCell ref="B11:B12"/>
    <mergeCell ref="C11:C12"/>
    <mergeCell ref="E11:E12"/>
    <mergeCell ref="B20:B21"/>
    <mergeCell ref="C20:C21"/>
    <mergeCell ref="E20:E21"/>
    <mergeCell ref="C19:J19"/>
    <mergeCell ref="B13:B14"/>
    <mergeCell ref="C13:C14"/>
    <mergeCell ref="E13:E14"/>
    <mergeCell ref="B15:B16"/>
    <mergeCell ref="C15:C16"/>
    <mergeCell ref="E15:E16"/>
    <mergeCell ref="B17:B18"/>
    <mergeCell ref="C17:C18"/>
    <mergeCell ref="E17:E18"/>
    <mergeCell ref="C10:J10"/>
    <mergeCell ref="C60:J60"/>
    <mergeCell ref="B44:B45"/>
    <mergeCell ref="C44:C45"/>
    <mergeCell ref="E44:E45"/>
    <mergeCell ref="B42:B43"/>
    <mergeCell ref="C42:C43"/>
    <mergeCell ref="E42:E43"/>
    <mergeCell ref="B38:B39"/>
    <mergeCell ref="C38:C39"/>
    <mergeCell ref="E38:E39"/>
    <mergeCell ref="C41:J41"/>
    <mergeCell ref="C24:C25"/>
    <mergeCell ref="E24:E25"/>
    <mergeCell ref="B26:B27"/>
    <mergeCell ref="C26:C27"/>
    <mergeCell ref="E26:E27"/>
    <mergeCell ref="B58:B59"/>
    <mergeCell ref="C58:C59"/>
    <mergeCell ref="E58:E59"/>
    <mergeCell ref="B29:B30"/>
    <mergeCell ref="C29:C30"/>
    <mergeCell ref="C31:C32"/>
    <mergeCell ref="E31:E32"/>
    <mergeCell ref="B82:B83"/>
    <mergeCell ref="C82:C83"/>
    <mergeCell ref="E82:E83"/>
    <mergeCell ref="B76:B77"/>
    <mergeCell ref="C76:C77"/>
    <mergeCell ref="E76:E77"/>
    <mergeCell ref="B78:B79"/>
    <mergeCell ref="C78:C79"/>
    <mergeCell ref="E78:E79"/>
    <mergeCell ref="B80:B81"/>
    <mergeCell ref="C80:C81"/>
    <mergeCell ref="E80:E81"/>
    <mergeCell ref="B72:B73"/>
    <mergeCell ref="C72:C73"/>
    <mergeCell ref="E72:E73"/>
    <mergeCell ref="B74:B75"/>
    <mergeCell ref="C74:C75"/>
    <mergeCell ref="E74:E75"/>
    <mergeCell ref="B63:B64"/>
    <mergeCell ref="C63:C64"/>
    <mergeCell ref="E63:E64"/>
    <mergeCell ref="B65:B66"/>
    <mergeCell ref="C65:C66"/>
    <mergeCell ref="E65:E66"/>
    <mergeCell ref="B67:B68"/>
    <mergeCell ref="C67:C68"/>
    <mergeCell ref="E67:E68"/>
    <mergeCell ref="B70:B71"/>
    <mergeCell ref="C70:C71"/>
    <mergeCell ref="E70:E71"/>
    <mergeCell ref="B69:L69"/>
    <mergeCell ref="B84:L84"/>
    <mergeCell ref="C85:C86"/>
    <mergeCell ref="C87:C88"/>
    <mergeCell ref="B85:B86"/>
    <mergeCell ref="B87:B88"/>
    <mergeCell ref="B89:B90"/>
    <mergeCell ref="B91:B92"/>
    <mergeCell ref="B93:B94"/>
    <mergeCell ref="C89:C90"/>
    <mergeCell ref="C91:C92"/>
    <mergeCell ref="C93:C94"/>
    <mergeCell ref="E85:E86"/>
    <mergeCell ref="E87:E88"/>
    <mergeCell ref="E89:E90"/>
    <mergeCell ref="E91:E92"/>
    <mergeCell ref="E93:E94"/>
  </mergeCells>
  <pageMargins left="0" right="0" top="0" bottom="0" header="0" footer="0"/>
  <pageSetup paperSize="9" scale="71" fitToHeight="0" orientation="portrait" r:id="rId1"/>
  <rowBreaks count="1" manualBreakCount="1">
    <brk id="50" max="11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1"/>
  <sheetViews>
    <sheetView tabSelected="1" view="pageBreakPreview" topLeftCell="A10" zoomScale="90" zoomScaleNormal="100" zoomScaleSheetLayoutView="90" workbookViewId="0">
      <selection activeCell="E20" sqref="E20"/>
    </sheetView>
  </sheetViews>
  <sheetFormatPr defaultRowHeight="15" x14ac:dyDescent="0.25"/>
  <cols>
    <col min="1" max="1" width="2" customWidth="1"/>
    <col min="2" max="2" width="5.7109375" style="33" customWidth="1"/>
    <col min="3" max="3" width="42.85546875" customWidth="1"/>
    <col min="4" max="4" width="18.140625" customWidth="1"/>
    <col min="5" max="5" width="54.42578125" customWidth="1"/>
  </cols>
  <sheetData>
    <row r="1" spans="2:11" s="28" customFormat="1" ht="16.5" customHeight="1" x14ac:dyDescent="0.25">
      <c r="B1" s="29"/>
      <c r="E1" s="34" t="s">
        <v>319</v>
      </c>
      <c r="F1" s="32"/>
      <c r="G1" s="32"/>
      <c r="H1" s="32"/>
      <c r="I1" s="32"/>
      <c r="J1" s="32"/>
      <c r="K1" s="32"/>
    </row>
    <row r="3" spans="2:11" ht="51.75" customHeight="1" x14ac:dyDescent="0.25">
      <c r="B3" s="214" t="s">
        <v>282</v>
      </c>
      <c r="C3" s="214"/>
      <c r="D3" s="214"/>
      <c r="E3" s="214"/>
    </row>
    <row r="4" spans="2:11" ht="15.75" thickBot="1" x14ac:dyDescent="0.3"/>
    <row r="5" spans="2:11" ht="32.25" thickBot="1" x14ac:dyDescent="0.3">
      <c r="B5" s="30" t="s">
        <v>44</v>
      </c>
      <c r="C5" s="30" t="s">
        <v>45</v>
      </c>
      <c r="D5" s="30" t="s">
        <v>46</v>
      </c>
      <c r="E5" s="31" t="s">
        <v>49</v>
      </c>
    </row>
    <row r="6" spans="2:11" ht="16.5" thickBot="1" x14ac:dyDescent="0.3">
      <c r="B6" s="215" t="s">
        <v>125</v>
      </c>
      <c r="C6" s="216"/>
      <c r="D6" s="216"/>
      <c r="E6" s="217"/>
    </row>
    <row r="7" spans="2:11" s="35" customFormat="1" ht="60.75" thickBot="1" x14ac:dyDescent="0.3">
      <c r="B7" s="85" t="s">
        <v>5</v>
      </c>
      <c r="C7" s="37" t="s">
        <v>94</v>
      </c>
      <c r="D7" s="38" t="s">
        <v>42</v>
      </c>
      <c r="E7" s="37" t="s">
        <v>327</v>
      </c>
    </row>
    <row r="8" spans="2:11" s="35" customFormat="1" ht="62.25" customHeight="1" thickBot="1" x14ac:dyDescent="0.3">
      <c r="B8" s="36" t="s">
        <v>7</v>
      </c>
      <c r="C8" s="37" t="s">
        <v>95</v>
      </c>
      <c r="D8" s="38" t="s">
        <v>42</v>
      </c>
      <c r="E8" s="37" t="s">
        <v>327</v>
      </c>
    </row>
    <row r="9" spans="2:11" s="35" customFormat="1" ht="47.25" customHeight="1" thickBot="1" x14ac:dyDescent="0.3">
      <c r="B9" s="36" t="s">
        <v>9</v>
      </c>
      <c r="C9" s="37" t="s">
        <v>80</v>
      </c>
      <c r="D9" s="38" t="s">
        <v>42</v>
      </c>
      <c r="E9" s="37" t="s">
        <v>178</v>
      </c>
    </row>
    <row r="10" spans="2:11" s="35" customFormat="1" ht="37.5" customHeight="1" thickBot="1" x14ac:dyDescent="0.3">
      <c r="B10" s="211" t="s">
        <v>126</v>
      </c>
      <c r="C10" s="212"/>
      <c r="D10" s="212"/>
      <c r="E10" s="213"/>
    </row>
    <row r="11" spans="2:11" s="35" customFormat="1" ht="75.75" thickBot="1" x14ac:dyDescent="0.3">
      <c r="B11" s="36" t="s">
        <v>8</v>
      </c>
      <c r="C11" s="37" t="s">
        <v>61</v>
      </c>
      <c r="D11" s="38" t="s">
        <v>42</v>
      </c>
      <c r="E11" s="37" t="s">
        <v>179</v>
      </c>
    </row>
    <row r="12" spans="2:11" s="35" customFormat="1" ht="15.75" thickBot="1" x14ac:dyDescent="0.3">
      <c r="B12" s="211" t="s">
        <v>127</v>
      </c>
      <c r="C12" s="212"/>
      <c r="D12" s="212"/>
      <c r="E12" s="213"/>
    </row>
    <row r="13" spans="2:11" s="35" customFormat="1" ht="47.25" customHeight="1" thickBot="1" x14ac:dyDescent="0.3">
      <c r="B13" s="36" t="s">
        <v>10</v>
      </c>
      <c r="C13" s="37" t="s">
        <v>62</v>
      </c>
      <c r="D13" s="38" t="s">
        <v>82</v>
      </c>
      <c r="E13" s="37" t="s">
        <v>178</v>
      </c>
    </row>
    <row r="14" spans="2:11" s="35" customFormat="1" ht="45.75" customHeight="1" thickBot="1" x14ac:dyDescent="0.3">
      <c r="B14" s="36" t="s">
        <v>11</v>
      </c>
      <c r="C14" s="37" t="s">
        <v>144</v>
      </c>
      <c r="D14" s="38" t="s">
        <v>180</v>
      </c>
      <c r="E14" s="37" t="s">
        <v>328</v>
      </c>
    </row>
    <row r="15" spans="2:11" s="35" customFormat="1" ht="18.75" customHeight="1" thickBot="1" x14ac:dyDescent="0.3">
      <c r="B15" s="211" t="s">
        <v>128</v>
      </c>
      <c r="C15" s="212"/>
      <c r="D15" s="212"/>
      <c r="E15" s="213"/>
    </row>
    <row r="16" spans="2:11" s="35" customFormat="1" ht="30.75" thickBot="1" x14ac:dyDescent="0.3">
      <c r="B16" s="36" t="s">
        <v>86</v>
      </c>
      <c r="C16" s="37" t="s">
        <v>65</v>
      </c>
      <c r="D16" s="38" t="s">
        <v>42</v>
      </c>
      <c r="E16" s="37" t="s">
        <v>83</v>
      </c>
    </row>
    <row r="17" spans="2:5" s="35" customFormat="1" ht="48.75" customHeight="1" thickBot="1" x14ac:dyDescent="0.3">
      <c r="B17" s="36" t="s">
        <v>157</v>
      </c>
      <c r="C17" s="37" t="s">
        <v>84</v>
      </c>
      <c r="D17" s="38" t="s">
        <v>85</v>
      </c>
      <c r="E17" s="37" t="s">
        <v>328</v>
      </c>
    </row>
    <row r="18" spans="2:5" s="35" customFormat="1" ht="18" customHeight="1" thickBot="1" x14ac:dyDescent="0.3">
      <c r="B18" s="211" t="s">
        <v>129</v>
      </c>
      <c r="C18" s="212"/>
      <c r="D18" s="212"/>
      <c r="E18" s="213"/>
    </row>
    <row r="19" spans="2:5" s="35" customFormat="1" ht="90.75" customHeight="1" thickBot="1" x14ac:dyDescent="0.3">
      <c r="B19" s="36" t="s">
        <v>57</v>
      </c>
      <c r="C19" s="37" t="s">
        <v>77</v>
      </c>
      <c r="D19" s="38" t="s">
        <v>78</v>
      </c>
      <c r="E19" s="37" t="s">
        <v>81</v>
      </c>
    </row>
    <row r="20" spans="2:5" s="35" customFormat="1" ht="60.75" thickBot="1" x14ac:dyDescent="0.3">
      <c r="B20" s="36" t="s">
        <v>162</v>
      </c>
      <c r="C20" s="37" t="s">
        <v>72</v>
      </c>
      <c r="D20" s="38" t="s">
        <v>67</v>
      </c>
      <c r="E20" s="37" t="s">
        <v>252</v>
      </c>
    </row>
    <row r="21" spans="2:5" s="35" customFormat="1" ht="60.75" thickBot="1" x14ac:dyDescent="0.3">
      <c r="B21" s="36" t="s">
        <v>163</v>
      </c>
      <c r="C21" s="37" t="s">
        <v>73</v>
      </c>
      <c r="D21" s="38" t="s">
        <v>68</v>
      </c>
      <c r="E21" s="37" t="s">
        <v>252</v>
      </c>
    </row>
    <row r="22" spans="2:5" s="35" customFormat="1" ht="75.75" thickBot="1" x14ac:dyDescent="0.3">
      <c r="B22" s="36" t="s">
        <v>164</v>
      </c>
      <c r="C22" s="37" t="s">
        <v>253</v>
      </c>
      <c r="D22" s="38" t="s">
        <v>68</v>
      </c>
      <c r="E22" s="37" t="s">
        <v>252</v>
      </c>
    </row>
    <row r="23" spans="2:5" s="35" customFormat="1" ht="75.75" thickBot="1" x14ac:dyDescent="0.3">
      <c r="B23" s="36" t="s">
        <v>165</v>
      </c>
      <c r="C23" s="37" t="s">
        <v>74</v>
      </c>
      <c r="D23" s="38" t="s">
        <v>42</v>
      </c>
      <c r="E23" s="37" t="s">
        <v>252</v>
      </c>
    </row>
    <row r="24" spans="2:5" s="35" customFormat="1" ht="60.75" thickBot="1" x14ac:dyDescent="0.3">
      <c r="B24" s="36" t="s">
        <v>166</v>
      </c>
      <c r="C24" s="37" t="s">
        <v>76</v>
      </c>
      <c r="D24" s="38" t="s">
        <v>42</v>
      </c>
      <c r="E24" s="37" t="s">
        <v>252</v>
      </c>
    </row>
    <row r="25" spans="2:5" s="35" customFormat="1" ht="45.75" thickBot="1" x14ac:dyDescent="0.3">
      <c r="B25" s="98" t="s">
        <v>167</v>
      </c>
      <c r="C25" s="99" t="s">
        <v>75</v>
      </c>
      <c r="D25" s="100" t="s">
        <v>42</v>
      </c>
      <c r="E25" s="99" t="s">
        <v>329</v>
      </c>
    </row>
    <row r="26" spans="2:5" ht="15.75" thickBot="1" x14ac:dyDescent="0.3">
      <c r="B26" s="211" t="s">
        <v>231</v>
      </c>
      <c r="C26" s="212"/>
      <c r="D26" s="212"/>
      <c r="E26" s="213"/>
    </row>
    <row r="27" spans="2:5" ht="138" customHeight="1" thickBot="1" x14ac:dyDescent="0.3">
      <c r="B27" s="102" t="s">
        <v>232</v>
      </c>
      <c r="C27" s="101" t="s">
        <v>239</v>
      </c>
      <c r="D27" s="100" t="s">
        <v>233</v>
      </c>
      <c r="E27" s="101" t="s">
        <v>243</v>
      </c>
    </row>
    <row r="28" spans="2:5" ht="105.75" thickBot="1" x14ac:dyDescent="0.3">
      <c r="B28" s="102" t="s">
        <v>234</v>
      </c>
      <c r="C28" s="101" t="s">
        <v>238</v>
      </c>
      <c r="D28" s="100" t="s">
        <v>233</v>
      </c>
      <c r="E28" s="101" t="s">
        <v>243</v>
      </c>
    </row>
    <row r="29" spans="2:5" ht="75.75" thickBot="1" x14ac:dyDescent="0.3">
      <c r="B29" s="102" t="s">
        <v>235</v>
      </c>
      <c r="C29" s="101" t="s">
        <v>240</v>
      </c>
      <c r="D29" s="100" t="s">
        <v>233</v>
      </c>
      <c r="E29" s="101" t="s">
        <v>321</v>
      </c>
    </row>
    <row r="30" spans="2:5" ht="60.75" thickBot="1" x14ac:dyDescent="0.3">
      <c r="B30" s="102" t="s">
        <v>236</v>
      </c>
      <c r="C30" s="101" t="s">
        <v>241</v>
      </c>
      <c r="D30" s="100" t="s">
        <v>233</v>
      </c>
      <c r="E30" s="101" t="s">
        <v>321</v>
      </c>
    </row>
    <row r="31" spans="2:5" ht="90.75" thickBot="1" x14ac:dyDescent="0.3">
      <c r="B31" s="102" t="s">
        <v>237</v>
      </c>
      <c r="C31" s="101" t="s">
        <v>242</v>
      </c>
      <c r="D31" s="100" t="s">
        <v>233</v>
      </c>
      <c r="E31" s="101" t="s">
        <v>321</v>
      </c>
    </row>
  </sheetData>
  <mergeCells count="7">
    <mergeCell ref="B26:E26"/>
    <mergeCell ref="B18:E18"/>
    <mergeCell ref="B3:E3"/>
    <mergeCell ref="B6:E6"/>
    <mergeCell ref="B10:E10"/>
    <mergeCell ref="B12:E12"/>
    <mergeCell ref="B15:E15"/>
  </mergeCells>
  <pageMargins left="0" right="0" top="0" bottom="0" header="0.31496062992125984" footer="0.31496062992125984"/>
  <pageSetup paperSize="9" scale="8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134"/>
  <sheetViews>
    <sheetView view="pageBreakPreview" zoomScale="110" zoomScaleNormal="100" zoomScaleSheetLayoutView="110" workbookViewId="0">
      <selection activeCell="F19" sqref="F19"/>
    </sheetView>
  </sheetViews>
  <sheetFormatPr defaultRowHeight="15" x14ac:dyDescent="0.25"/>
  <cols>
    <col min="1" max="1" width="4.140625" customWidth="1"/>
    <col min="2" max="2" width="6.5703125" customWidth="1"/>
    <col min="3" max="3" width="59.5703125" customWidth="1"/>
    <col min="4" max="4" width="17.5703125" customWidth="1"/>
    <col min="5" max="5" width="10.140625" customWidth="1"/>
    <col min="6" max="6" width="8.85546875" bestFit="1" customWidth="1"/>
    <col min="7" max="7" width="7.7109375" hidden="1" customWidth="1"/>
    <col min="8" max="8" width="9.42578125" customWidth="1"/>
    <col min="13" max="13" width="21.140625" customWidth="1"/>
  </cols>
  <sheetData>
    <row r="1" spans="2:13" ht="3.75" customHeight="1" x14ac:dyDescent="0.25"/>
    <row r="2" spans="2:13" ht="21.75" customHeight="1" x14ac:dyDescent="0.25">
      <c r="C2" s="4"/>
      <c r="D2" s="4"/>
      <c r="E2" s="218" t="s">
        <v>48</v>
      </c>
      <c r="F2" s="218"/>
      <c r="G2" s="218"/>
      <c r="H2" s="218"/>
      <c r="I2" s="218"/>
      <c r="J2" s="218"/>
      <c r="K2" s="218"/>
      <c r="L2" s="218"/>
      <c r="M2" s="218"/>
    </row>
    <row r="3" spans="2:13" ht="6" customHeight="1" x14ac:dyDescent="0.25">
      <c r="C3" s="1"/>
      <c r="D3" s="1"/>
    </row>
    <row r="4" spans="2:13" ht="52.5" customHeight="1" x14ac:dyDescent="0.25">
      <c r="B4" s="219" t="s">
        <v>254</v>
      </c>
      <c r="C4" s="219"/>
      <c r="D4" s="219"/>
      <c r="E4" s="219"/>
      <c r="F4" s="219"/>
      <c r="G4" s="219"/>
      <c r="H4" s="219"/>
      <c r="I4" s="219"/>
      <c r="J4" s="219"/>
      <c r="K4" s="219"/>
      <c r="L4" s="219"/>
      <c r="M4" s="219"/>
    </row>
    <row r="5" spans="2:13" ht="4.5" customHeight="1" thickBot="1" x14ac:dyDescent="0.3">
      <c r="C5" s="1"/>
      <c r="D5" s="1"/>
    </row>
    <row r="6" spans="2:13" ht="29.25" customHeight="1" thickBot="1" x14ac:dyDescent="0.3">
      <c r="B6" s="220" t="s">
        <v>4</v>
      </c>
      <c r="C6" s="220" t="s">
        <v>98</v>
      </c>
      <c r="D6" s="80" t="s">
        <v>31</v>
      </c>
      <c r="E6" s="220" t="s">
        <v>20</v>
      </c>
      <c r="F6" s="222" t="s">
        <v>248</v>
      </c>
      <c r="G6" s="223"/>
      <c r="H6" s="223"/>
      <c r="I6" s="223"/>
      <c r="J6" s="223"/>
      <c r="K6" s="223"/>
      <c r="L6" s="224"/>
      <c r="M6" s="220" t="s">
        <v>19</v>
      </c>
    </row>
    <row r="7" spans="2:13" ht="28.5" customHeight="1" thickBot="1" x14ac:dyDescent="0.3">
      <c r="B7" s="221"/>
      <c r="C7" s="221"/>
      <c r="D7" s="81"/>
      <c r="E7" s="221"/>
      <c r="F7" s="2">
        <v>2025</v>
      </c>
      <c r="G7" s="2">
        <v>2022</v>
      </c>
      <c r="H7" s="2">
        <v>2026</v>
      </c>
      <c r="I7" s="2">
        <v>2027</v>
      </c>
      <c r="J7" s="2">
        <v>2028</v>
      </c>
      <c r="K7" s="2">
        <v>2029</v>
      </c>
      <c r="L7" s="2">
        <v>2030</v>
      </c>
      <c r="M7" s="221"/>
    </row>
    <row r="8" spans="2:13" ht="15.75" thickBot="1" x14ac:dyDescent="0.3">
      <c r="B8" s="3">
        <v>1</v>
      </c>
      <c r="C8" s="3">
        <v>2</v>
      </c>
      <c r="D8" s="79">
        <v>3</v>
      </c>
      <c r="E8" s="79">
        <v>5</v>
      </c>
      <c r="F8" s="79"/>
      <c r="G8" s="79">
        <v>6</v>
      </c>
      <c r="H8" s="79">
        <v>7</v>
      </c>
      <c r="I8" s="79">
        <v>8</v>
      </c>
      <c r="J8" s="79">
        <v>9</v>
      </c>
      <c r="K8" s="79"/>
      <c r="L8" s="79"/>
      <c r="M8" s="79">
        <v>10</v>
      </c>
    </row>
    <row r="9" spans="2:13" ht="24" customHeight="1" thickBot="1" x14ac:dyDescent="0.3">
      <c r="B9" s="233"/>
      <c r="C9" s="236" t="s">
        <v>276</v>
      </c>
      <c r="D9" s="26" t="s">
        <v>34</v>
      </c>
      <c r="E9" s="5">
        <f>F9+I9+J9+K9+L9</f>
        <v>0</v>
      </c>
      <c r="F9" s="5">
        <f t="shared" ref="F9:L9" si="0">F13</f>
        <v>0</v>
      </c>
      <c r="G9" s="5">
        <f t="shared" si="0"/>
        <v>0</v>
      </c>
      <c r="H9" s="5">
        <f t="shared" si="0"/>
        <v>0</v>
      </c>
      <c r="I9" s="5">
        <f t="shared" si="0"/>
        <v>0</v>
      </c>
      <c r="J9" s="5">
        <f t="shared" si="0"/>
        <v>0</v>
      </c>
      <c r="K9" s="5">
        <f t="shared" si="0"/>
        <v>0</v>
      </c>
      <c r="L9" s="5">
        <f t="shared" si="0"/>
        <v>0</v>
      </c>
      <c r="M9" s="239" t="s">
        <v>2</v>
      </c>
    </row>
    <row r="10" spans="2:13" ht="23.25" customHeight="1" thickBot="1" x14ac:dyDescent="0.3">
      <c r="B10" s="234"/>
      <c r="C10" s="237"/>
      <c r="D10" s="27" t="s">
        <v>32</v>
      </c>
      <c r="E10" s="5">
        <f>F10+I10+J10+K10+L10</f>
        <v>0</v>
      </c>
      <c r="F10" s="5">
        <f t="shared" ref="F10:L10" si="1">F14</f>
        <v>0</v>
      </c>
      <c r="G10" s="5">
        <f t="shared" si="1"/>
        <v>0</v>
      </c>
      <c r="H10" s="5">
        <f t="shared" si="1"/>
        <v>0</v>
      </c>
      <c r="I10" s="5">
        <f t="shared" si="1"/>
        <v>0</v>
      </c>
      <c r="J10" s="5">
        <f t="shared" si="1"/>
        <v>0</v>
      </c>
      <c r="K10" s="5">
        <f t="shared" si="1"/>
        <v>0</v>
      </c>
      <c r="L10" s="5">
        <f t="shared" si="1"/>
        <v>0</v>
      </c>
      <c r="M10" s="240"/>
    </row>
    <row r="11" spans="2:13" ht="15.75" thickBot="1" x14ac:dyDescent="0.3">
      <c r="B11" s="235"/>
      <c r="C11" s="238"/>
      <c r="D11" s="6" t="s">
        <v>33</v>
      </c>
      <c r="E11" s="5">
        <f>F11+I11+J11+K11+L11</f>
        <v>0</v>
      </c>
      <c r="F11" s="5">
        <f t="shared" ref="F11:K11" si="2">F15</f>
        <v>0</v>
      </c>
      <c r="G11" s="5">
        <f t="shared" si="2"/>
        <v>0</v>
      </c>
      <c r="H11" s="5">
        <f t="shared" si="2"/>
        <v>0</v>
      </c>
      <c r="I11" s="5">
        <f t="shared" si="2"/>
        <v>0</v>
      </c>
      <c r="J11" s="5">
        <f t="shared" si="2"/>
        <v>0</v>
      </c>
      <c r="K11" s="5">
        <f t="shared" si="2"/>
        <v>0</v>
      </c>
      <c r="L11" s="5">
        <f>L15</f>
        <v>0</v>
      </c>
      <c r="M11" s="241"/>
    </row>
    <row r="12" spans="2:13" ht="15.75" customHeight="1" thickBot="1" x14ac:dyDescent="0.3">
      <c r="B12" s="242" t="s">
        <v>1</v>
      </c>
      <c r="C12" s="243"/>
      <c r="D12" s="243"/>
      <c r="E12" s="243"/>
      <c r="F12" s="243"/>
      <c r="G12" s="243"/>
      <c r="H12" s="243"/>
      <c r="I12" s="243"/>
      <c r="J12" s="243"/>
      <c r="K12" s="243"/>
      <c r="L12" s="243"/>
      <c r="M12" s="244"/>
    </row>
    <row r="13" spans="2:13" ht="15.75" thickBot="1" x14ac:dyDescent="0.3">
      <c r="B13" s="245"/>
      <c r="C13" s="248" t="s">
        <v>199</v>
      </c>
      <c r="D13" s="26" t="s">
        <v>0</v>
      </c>
      <c r="E13" s="5">
        <f t="shared" ref="E13:E18" si="3">F13+I13+J13+K13+L13</f>
        <v>0</v>
      </c>
      <c r="F13" s="5">
        <f t="shared" ref="F13:L13" si="4">F16+F31+F37+F52+F82+F85+F88+F106+F94</f>
        <v>0</v>
      </c>
      <c r="G13" s="5">
        <f t="shared" si="4"/>
        <v>0</v>
      </c>
      <c r="H13" s="5">
        <f t="shared" si="4"/>
        <v>0</v>
      </c>
      <c r="I13" s="5">
        <f t="shared" si="4"/>
        <v>0</v>
      </c>
      <c r="J13" s="5">
        <f t="shared" si="4"/>
        <v>0</v>
      </c>
      <c r="K13" s="5">
        <f t="shared" si="4"/>
        <v>0</v>
      </c>
      <c r="L13" s="5">
        <f t="shared" si="4"/>
        <v>0</v>
      </c>
      <c r="M13" s="233"/>
    </row>
    <row r="14" spans="2:13" ht="15.75" thickBot="1" x14ac:dyDescent="0.3">
      <c r="B14" s="246"/>
      <c r="C14" s="248"/>
      <c r="D14" s="27" t="s">
        <v>32</v>
      </c>
      <c r="E14" s="5">
        <f t="shared" si="3"/>
        <v>0</v>
      </c>
      <c r="F14" s="5">
        <f t="shared" ref="F14:L14" si="5">F17+F32+F38+F53+F83+F86+F89+F107+F95</f>
        <v>0</v>
      </c>
      <c r="G14" s="5">
        <f t="shared" si="5"/>
        <v>0</v>
      </c>
      <c r="H14" s="5">
        <f t="shared" si="5"/>
        <v>0</v>
      </c>
      <c r="I14" s="5">
        <f t="shared" si="5"/>
        <v>0</v>
      </c>
      <c r="J14" s="5">
        <f t="shared" si="5"/>
        <v>0</v>
      </c>
      <c r="K14" s="5">
        <f t="shared" si="5"/>
        <v>0</v>
      </c>
      <c r="L14" s="5">
        <f t="shared" si="5"/>
        <v>0</v>
      </c>
      <c r="M14" s="234"/>
    </row>
    <row r="15" spans="2:13" ht="15.75" thickBot="1" x14ac:dyDescent="0.3">
      <c r="B15" s="247"/>
      <c r="C15" s="249"/>
      <c r="D15" s="26" t="s">
        <v>33</v>
      </c>
      <c r="E15" s="5">
        <f t="shared" si="3"/>
        <v>0</v>
      </c>
      <c r="F15" s="5">
        <f>F18+F33+F39+F54+F84+F87+F90+F108+F96</f>
        <v>0</v>
      </c>
      <c r="G15" s="5">
        <f t="shared" ref="G15:L15" si="6">G18+G33+G39+G54+G84+G87+G90+G108+G96</f>
        <v>0</v>
      </c>
      <c r="H15" s="5">
        <f t="shared" si="6"/>
        <v>0</v>
      </c>
      <c r="I15" s="5">
        <f t="shared" si="6"/>
        <v>0</v>
      </c>
      <c r="J15" s="5">
        <f t="shared" si="6"/>
        <v>0</v>
      </c>
      <c r="K15" s="5">
        <f t="shared" si="6"/>
        <v>0</v>
      </c>
      <c r="L15" s="5">
        <f t="shared" si="6"/>
        <v>0</v>
      </c>
      <c r="M15" s="250"/>
    </row>
    <row r="16" spans="2:13" ht="18.75" customHeight="1" thickBot="1" x14ac:dyDescent="0.3">
      <c r="B16" s="225">
        <v>1</v>
      </c>
      <c r="C16" s="228" t="s">
        <v>200</v>
      </c>
      <c r="D16" s="92" t="s">
        <v>0</v>
      </c>
      <c r="E16" s="93">
        <f t="shared" si="3"/>
        <v>0</v>
      </c>
      <c r="F16" s="93">
        <f>G16+H16</f>
        <v>0</v>
      </c>
      <c r="G16" s="94">
        <f t="shared" ref="G16:L16" si="7">SUM(G17:G18)</f>
        <v>0</v>
      </c>
      <c r="H16" s="94">
        <f t="shared" si="7"/>
        <v>0</v>
      </c>
      <c r="I16" s="94">
        <f t="shared" si="7"/>
        <v>0</v>
      </c>
      <c r="J16" s="94">
        <f t="shared" si="7"/>
        <v>0</v>
      </c>
      <c r="K16" s="94">
        <f t="shared" si="7"/>
        <v>0</v>
      </c>
      <c r="L16" s="94">
        <f t="shared" si="7"/>
        <v>0</v>
      </c>
      <c r="M16" s="231" t="s">
        <v>124</v>
      </c>
    </row>
    <row r="17" spans="2:13" ht="21.75" customHeight="1" thickBot="1" x14ac:dyDescent="0.3">
      <c r="B17" s="226"/>
      <c r="C17" s="229"/>
      <c r="D17" s="95" t="s">
        <v>32</v>
      </c>
      <c r="E17" s="93">
        <f t="shared" si="3"/>
        <v>0</v>
      </c>
      <c r="F17" s="93">
        <f>G17+H17</f>
        <v>0</v>
      </c>
      <c r="G17" s="93">
        <v>0</v>
      </c>
      <c r="H17" s="93">
        <v>0</v>
      </c>
      <c r="I17" s="93">
        <v>0</v>
      </c>
      <c r="J17" s="93">
        <v>0</v>
      </c>
      <c r="K17" s="93">
        <v>0</v>
      </c>
      <c r="L17" s="93">
        <v>0</v>
      </c>
      <c r="M17" s="232"/>
    </row>
    <row r="18" spans="2:13" ht="24.75" customHeight="1" thickBot="1" x14ac:dyDescent="0.3">
      <c r="B18" s="227"/>
      <c r="C18" s="230"/>
      <c r="D18" s="96" t="s">
        <v>33</v>
      </c>
      <c r="E18" s="93">
        <f t="shared" si="3"/>
        <v>0</v>
      </c>
      <c r="F18" s="93">
        <f>G18+H18</f>
        <v>0</v>
      </c>
      <c r="G18" s="93">
        <v>0</v>
      </c>
      <c r="H18" s="93">
        <v>0</v>
      </c>
      <c r="I18" s="93">
        <v>0</v>
      </c>
      <c r="J18" s="93">
        <v>0</v>
      </c>
      <c r="K18" s="93">
        <v>0</v>
      </c>
      <c r="L18" s="93">
        <v>0</v>
      </c>
      <c r="M18" s="232"/>
    </row>
    <row r="19" spans="2:13" ht="15.75" customHeight="1" thickBot="1" x14ac:dyDescent="0.3">
      <c r="B19" s="258" t="s">
        <v>5</v>
      </c>
      <c r="C19" s="251" t="s">
        <v>169</v>
      </c>
      <c r="D19" s="90" t="s">
        <v>0</v>
      </c>
      <c r="E19" s="20">
        <v>0</v>
      </c>
      <c r="F19" s="20">
        <v>0</v>
      </c>
      <c r="G19" s="20">
        <v>0</v>
      </c>
      <c r="H19" s="20">
        <v>0</v>
      </c>
      <c r="I19" s="20">
        <v>0</v>
      </c>
      <c r="J19" s="20">
        <v>0</v>
      </c>
      <c r="K19" s="20">
        <v>0</v>
      </c>
      <c r="L19" s="20">
        <v>0</v>
      </c>
      <c r="M19" s="220" t="s">
        <v>193</v>
      </c>
    </row>
    <row r="20" spans="2:13" ht="20.25" customHeight="1" thickBot="1" x14ac:dyDescent="0.3">
      <c r="B20" s="259"/>
      <c r="C20" s="252"/>
      <c r="D20" s="91" t="s">
        <v>32</v>
      </c>
      <c r="E20" s="20">
        <v>0</v>
      </c>
      <c r="F20" s="20">
        <v>0</v>
      </c>
      <c r="G20" s="20">
        <v>0</v>
      </c>
      <c r="H20" s="20">
        <v>0</v>
      </c>
      <c r="I20" s="20">
        <v>0</v>
      </c>
      <c r="J20" s="20">
        <v>0</v>
      </c>
      <c r="K20" s="20">
        <v>0</v>
      </c>
      <c r="L20" s="20">
        <v>0</v>
      </c>
      <c r="M20" s="254"/>
    </row>
    <row r="21" spans="2:13" ht="14.25" customHeight="1" thickBot="1" x14ac:dyDescent="0.3">
      <c r="B21" s="260"/>
      <c r="C21" s="253"/>
      <c r="D21" s="90" t="s">
        <v>33</v>
      </c>
      <c r="E21" s="20">
        <v>0</v>
      </c>
      <c r="F21" s="20">
        <v>0</v>
      </c>
      <c r="G21" s="20">
        <v>0</v>
      </c>
      <c r="H21" s="20">
        <v>0</v>
      </c>
      <c r="I21" s="20">
        <v>0</v>
      </c>
      <c r="J21" s="20">
        <v>0</v>
      </c>
      <c r="K21" s="20">
        <v>0</v>
      </c>
      <c r="L21" s="20">
        <v>0</v>
      </c>
      <c r="M21" s="221"/>
    </row>
    <row r="22" spans="2:13" ht="15.75" hidden="1" customHeight="1" thickBot="1" x14ac:dyDescent="0.3">
      <c r="B22" s="258"/>
      <c r="C22" s="261" t="s">
        <v>245</v>
      </c>
      <c r="D22" s="90" t="s">
        <v>0</v>
      </c>
      <c r="E22" s="20">
        <v>0</v>
      </c>
      <c r="F22" s="20">
        <v>0</v>
      </c>
      <c r="G22" s="20">
        <v>0</v>
      </c>
      <c r="H22" s="20">
        <v>0</v>
      </c>
      <c r="I22" s="20">
        <v>0</v>
      </c>
      <c r="J22" s="20">
        <v>0</v>
      </c>
      <c r="K22" s="20">
        <v>0</v>
      </c>
      <c r="L22" s="20">
        <v>0</v>
      </c>
      <c r="M22" s="220" t="s">
        <v>193</v>
      </c>
    </row>
    <row r="23" spans="2:13" ht="20.25" hidden="1" customHeight="1" thickBot="1" x14ac:dyDescent="0.3">
      <c r="B23" s="259"/>
      <c r="C23" s="262"/>
      <c r="D23" s="91" t="s">
        <v>32</v>
      </c>
      <c r="E23" s="20">
        <v>0</v>
      </c>
      <c r="F23" s="20">
        <v>0</v>
      </c>
      <c r="G23" s="20">
        <v>0</v>
      </c>
      <c r="H23" s="20">
        <v>0</v>
      </c>
      <c r="I23" s="20">
        <v>0</v>
      </c>
      <c r="J23" s="20">
        <v>0</v>
      </c>
      <c r="K23" s="20">
        <v>0</v>
      </c>
      <c r="L23" s="20">
        <v>0</v>
      </c>
      <c r="M23" s="254"/>
    </row>
    <row r="24" spans="2:13" ht="15.75" hidden="1" thickBot="1" x14ac:dyDescent="0.3">
      <c r="B24" s="260"/>
      <c r="C24" s="263"/>
      <c r="D24" s="90" t="s">
        <v>33</v>
      </c>
      <c r="E24" s="20">
        <v>0</v>
      </c>
      <c r="F24" s="20">
        <v>0</v>
      </c>
      <c r="G24" s="20">
        <v>0</v>
      </c>
      <c r="H24" s="20">
        <v>0</v>
      </c>
      <c r="I24" s="20">
        <v>0</v>
      </c>
      <c r="J24" s="20">
        <v>0</v>
      </c>
      <c r="K24" s="20">
        <v>0</v>
      </c>
      <c r="L24" s="20">
        <v>0</v>
      </c>
      <c r="M24" s="221"/>
    </row>
    <row r="25" spans="2:13" ht="15.75" customHeight="1" thickBot="1" x14ac:dyDescent="0.3">
      <c r="B25" s="258" t="s">
        <v>7</v>
      </c>
      <c r="C25" s="251" t="s">
        <v>251</v>
      </c>
      <c r="D25" s="90" t="s">
        <v>0</v>
      </c>
      <c r="E25" s="20">
        <v>0</v>
      </c>
      <c r="F25" s="20">
        <v>0</v>
      </c>
      <c r="G25" s="20">
        <v>0</v>
      </c>
      <c r="H25" s="20">
        <v>0</v>
      </c>
      <c r="I25" s="20">
        <v>0</v>
      </c>
      <c r="J25" s="20">
        <v>0</v>
      </c>
      <c r="K25" s="20">
        <v>0</v>
      </c>
      <c r="L25" s="20">
        <v>0</v>
      </c>
      <c r="M25" s="220" t="s">
        <v>189</v>
      </c>
    </row>
    <row r="26" spans="2:13" ht="20.25" customHeight="1" thickBot="1" x14ac:dyDescent="0.3">
      <c r="B26" s="259"/>
      <c r="C26" s="252"/>
      <c r="D26" s="91" t="s">
        <v>32</v>
      </c>
      <c r="E26" s="20">
        <v>0</v>
      </c>
      <c r="F26" s="20">
        <v>0</v>
      </c>
      <c r="G26" s="20">
        <v>0</v>
      </c>
      <c r="H26" s="20">
        <v>0</v>
      </c>
      <c r="I26" s="20">
        <v>0</v>
      </c>
      <c r="J26" s="20">
        <v>0</v>
      </c>
      <c r="K26" s="20">
        <v>0</v>
      </c>
      <c r="L26" s="20">
        <v>0</v>
      </c>
      <c r="M26" s="254"/>
    </row>
    <row r="27" spans="2:13" ht="15.75" thickBot="1" x14ac:dyDescent="0.3">
      <c r="B27" s="260"/>
      <c r="C27" s="253"/>
      <c r="D27" s="90" t="s">
        <v>33</v>
      </c>
      <c r="E27" s="20">
        <v>0</v>
      </c>
      <c r="F27" s="20">
        <v>0</v>
      </c>
      <c r="G27" s="20">
        <v>0</v>
      </c>
      <c r="H27" s="20">
        <v>0</v>
      </c>
      <c r="I27" s="20">
        <v>0</v>
      </c>
      <c r="J27" s="20">
        <v>0</v>
      </c>
      <c r="K27" s="20">
        <v>0</v>
      </c>
      <c r="L27" s="20">
        <v>0</v>
      </c>
      <c r="M27" s="221"/>
    </row>
    <row r="28" spans="2:13" ht="15.75" hidden="1" customHeight="1" thickBot="1" x14ac:dyDescent="0.3">
      <c r="B28" s="258" t="s">
        <v>9</v>
      </c>
      <c r="C28" s="251"/>
      <c r="D28" s="90" t="s">
        <v>0</v>
      </c>
      <c r="E28" s="20">
        <v>0</v>
      </c>
      <c r="F28" s="20">
        <v>0</v>
      </c>
      <c r="G28" s="20">
        <v>0</v>
      </c>
      <c r="H28" s="20">
        <v>0</v>
      </c>
      <c r="I28" s="20">
        <v>0</v>
      </c>
      <c r="J28" s="20">
        <v>0</v>
      </c>
      <c r="K28" s="20">
        <v>0</v>
      </c>
      <c r="L28" s="20">
        <v>0</v>
      </c>
      <c r="M28" s="220" t="s">
        <v>189</v>
      </c>
    </row>
    <row r="29" spans="2:13" ht="20.25" hidden="1" customHeight="1" thickBot="1" x14ac:dyDescent="0.3">
      <c r="B29" s="259"/>
      <c r="C29" s="252"/>
      <c r="D29" s="91" t="s">
        <v>32</v>
      </c>
      <c r="E29" s="20">
        <v>0</v>
      </c>
      <c r="F29" s="20">
        <v>0</v>
      </c>
      <c r="G29" s="20">
        <v>0</v>
      </c>
      <c r="H29" s="20">
        <v>0</v>
      </c>
      <c r="I29" s="20">
        <v>0</v>
      </c>
      <c r="J29" s="20">
        <v>0</v>
      </c>
      <c r="K29" s="20">
        <v>0</v>
      </c>
      <c r="L29" s="20">
        <v>0</v>
      </c>
      <c r="M29" s="254"/>
    </row>
    <row r="30" spans="2:13" ht="15.75" hidden="1" thickBot="1" x14ac:dyDescent="0.3">
      <c r="B30" s="260"/>
      <c r="C30" s="253"/>
      <c r="D30" s="90" t="s">
        <v>33</v>
      </c>
      <c r="E30" s="20">
        <v>0</v>
      </c>
      <c r="F30" s="20">
        <v>0</v>
      </c>
      <c r="G30" s="20">
        <v>0</v>
      </c>
      <c r="H30" s="20">
        <v>0</v>
      </c>
      <c r="I30" s="20">
        <v>0</v>
      </c>
      <c r="J30" s="20">
        <v>0</v>
      </c>
      <c r="K30" s="20">
        <v>0</v>
      </c>
      <c r="L30" s="20">
        <v>0</v>
      </c>
      <c r="M30" s="221"/>
    </row>
    <row r="31" spans="2:13" ht="15.75" customHeight="1" thickBot="1" x14ac:dyDescent="0.3">
      <c r="B31" s="255" t="s">
        <v>100</v>
      </c>
      <c r="C31" s="256" t="s">
        <v>201</v>
      </c>
      <c r="D31" s="97" t="s">
        <v>0</v>
      </c>
      <c r="E31" s="93">
        <f>F31+I31+J31+K31+L31</f>
        <v>0</v>
      </c>
      <c r="F31" s="93">
        <f>G31+H31</f>
        <v>0</v>
      </c>
      <c r="G31" s="93">
        <f t="shared" ref="G31:L31" si="8">SUM(G32:G33)</f>
        <v>0</v>
      </c>
      <c r="H31" s="93">
        <f t="shared" si="8"/>
        <v>0</v>
      </c>
      <c r="I31" s="93">
        <f t="shared" si="8"/>
        <v>0</v>
      </c>
      <c r="J31" s="93">
        <f t="shared" si="8"/>
        <v>0</v>
      </c>
      <c r="K31" s="93">
        <f t="shared" si="8"/>
        <v>0</v>
      </c>
      <c r="L31" s="93">
        <f t="shared" si="8"/>
        <v>0</v>
      </c>
      <c r="M31" s="231" t="s">
        <v>123</v>
      </c>
    </row>
    <row r="32" spans="2:13" ht="20.25" customHeight="1" thickBot="1" x14ac:dyDescent="0.3">
      <c r="B32" s="226"/>
      <c r="C32" s="229"/>
      <c r="D32" s="95" t="s">
        <v>32</v>
      </c>
      <c r="E32" s="93">
        <f>F32+I32+J32+K32+L32</f>
        <v>0</v>
      </c>
      <c r="F32" s="93">
        <v>0</v>
      </c>
      <c r="G32" s="93">
        <v>0</v>
      </c>
      <c r="H32" s="93">
        <v>0</v>
      </c>
      <c r="I32" s="93">
        <v>0</v>
      </c>
      <c r="J32" s="93">
        <v>0</v>
      </c>
      <c r="K32" s="93">
        <v>0</v>
      </c>
      <c r="L32" s="93">
        <v>0</v>
      </c>
      <c r="M32" s="232"/>
    </row>
    <row r="33" spans="2:13" ht="21" customHeight="1" thickBot="1" x14ac:dyDescent="0.3">
      <c r="B33" s="227"/>
      <c r="C33" s="257"/>
      <c r="D33" s="97" t="s">
        <v>33</v>
      </c>
      <c r="E33" s="93">
        <f>F33+I33+J33+K33+L33</f>
        <v>0</v>
      </c>
      <c r="F33" s="93">
        <f>G33+H33</f>
        <v>0</v>
      </c>
      <c r="G33" s="93">
        <v>0</v>
      </c>
      <c r="H33" s="93">
        <v>0</v>
      </c>
      <c r="I33" s="93">
        <v>0</v>
      </c>
      <c r="J33" s="93">
        <v>0</v>
      </c>
      <c r="K33" s="93">
        <v>0</v>
      </c>
      <c r="L33" s="93">
        <v>0</v>
      </c>
      <c r="M33" s="232"/>
    </row>
    <row r="34" spans="2:13" ht="23.25" customHeight="1" thickBot="1" x14ac:dyDescent="0.3">
      <c r="B34" s="258" t="s">
        <v>8</v>
      </c>
      <c r="C34" s="251" t="s">
        <v>173</v>
      </c>
      <c r="D34" s="90" t="s">
        <v>0</v>
      </c>
      <c r="E34" s="20">
        <v>0</v>
      </c>
      <c r="F34" s="20">
        <v>0</v>
      </c>
      <c r="G34" s="20">
        <v>0</v>
      </c>
      <c r="H34" s="20">
        <v>0</v>
      </c>
      <c r="I34" s="20">
        <v>0</v>
      </c>
      <c r="J34" s="20">
        <v>0</v>
      </c>
      <c r="K34" s="20">
        <v>0</v>
      </c>
      <c r="L34" s="20">
        <v>0</v>
      </c>
      <c r="M34" s="286" t="s">
        <v>202</v>
      </c>
    </row>
    <row r="35" spans="2:13" ht="24" customHeight="1" thickBot="1" x14ac:dyDescent="0.3">
      <c r="B35" s="259"/>
      <c r="C35" s="252"/>
      <c r="D35" s="91" t="s">
        <v>32</v>
      </c>
      <c r="E35" s="20">
        <v>0</v>
      </c>
      <c r="F35" s="20">
        <v>0</v>
      </c>
      <c r="G35" s="20">
        <v>0</v>
      </c>
      <c r="H35" s="20">
        <v>0</v>
      </c>
      <c r="I35" s="20">
        <v>0</v>
      </c>
      <c r="J35" s="20">
        <v>0</v>
      </c>
      <c r="K35" s="20">
        <v>0</v>
      </c>
      <c r="L35" s="20">
        <v>0</v>
      </c>
      <c r="M35" s="268"/>
    </row>
    <row r="36" spans="2:13" ht="18" customHeight="1" thickBot="1" x14ac:dyDescent="0.3">
      <c r="B36" s="260"/>
      <c r="C36" s="253"/>
      <c r="D36" s="90" t="s">
        <v>33</v>
      </c>
      <c r="E36" s="20">
        <v>0</v>
      </c>
      <c r="F36" s="20">
        <v>0</v>
      </c>
      <c r="G36" s="20">
        <v>0</v>
      </c>
      <c r="H36" s="20">
        <v>0</v>
      </c>
      <c r="I36" s="20">
        <v>0</v>
      </c>
      <c r="J36" s="20">
        <v>0</v>
      </c>
      <c r="K36" s="20">
        <v>0</v>
      </c>
      <c r="L36" s="20">
        <v>0</v>
      </c>
      <c r="M36" s="287"/>
    </row>
    <row r="37" spans="2:13" ht="15.75" customHeight="1" thickBot="1" x14ac:dyDescent="0.3">
      <c r="B37" s="225" t="s">
        <v>105</v>
      </c>
      <c r="C37" s="256" t="s">
        <v>203</v>
      </c>
      <c r="D37" s="95" t="s">
        <v>0</v>
      </c>
      <c r="E37" s="93">
        <f>F37+I37+J37+K37+L37</f>
        <v>0</v>
      </c>
      <c r="F37" s="93">
        <f>G37+H37</f>
        <v>0</v>
      </c>
      <c r="G37" s="93">
        <f t="shared" ref="G37:L37" si="9">SUM(G38:G39)</f>
        <v>0</v>
      </c>
      <c r="H37" s="93">
        <f t="shared" si="9"/>
        <v>0</v>
      </c>
      <c r="I37" s="93">
        <f t="shared" si="9"/>
        <v>0</v>
      </c>
      <c r="J37" s="93">
        <f t="shared" si="9"/>
        <v>0</v>
      </c>
      <c r="K37" s="93">
        <f t="shared" si="9"/>
        <v>0</v>
      </c>
      <c r="L37" s="93">
        <f t="shared" si="9"/>
        <v>0</v>
      </c>
      <c r="M37" s="231" t="s">
        <v>188</v>
      </c>
    </row>
    <row r="38" spans="2:13" ht="20.25" customHeight="1" thickBot="1" x14ac:dyDescent="0.3">
      <c r="B38" s="226"/>
      <c r="C38" s="229"/>
      <c r="D38" s="97" t="s">
        <v>32</v>
      </c>
      <c r="E38" s="93">
        <f>F38+I38+J38+K38+L38</f>
        <v>0</v>
      </c>
      <c r="F38" s="93">
        <f>G38+H38</f>
        <v>0</v>
      </c>
      <c r="G38" s="93">
        <v>0</v>
      </c>
      <c r="H38" s="93">
        <v>0</v>
      </c>
      <c r="I38" s="93">
        <v>0</v>
      </c>
      <c r="J38" s="93">
        <v>0</v>
      </c>
      <c r="K38" s="93">
        <v>0</v>
      </c>
      <c r="L38" s="93">
        <v>0</v>
      </c>
      <c r="M38" s="232"/>
    </row>
    <row r="39" spans="2:13" ht="20.25" customHeight="1" thickBot="1" x14ac:dyDescent="0.3">
      <c r="B39" s="227"/>
      <c r="C39" s="257"/>
      <c r="D39" s="95" t="s">
        <v>33</v>
      </c>
      <c r="E39" s="93">
        <f>F39+I39+J39+K39+L39</f>
        <v>0</v>
      </c>
      <c r="F39" s="93">
        <f>G39+H39</f>
        <v>0</v>
      </c>
      <c r="G39" s="93">
        <v>0</v>
      </c>
      <c r="H39" s="93">
        <v>0</v>
      </c>
      <c r="I39" s="93">
        <v>0</v>
      </c>
      <c r="J39" s="93">
        <v>0</v>
      </c>
      <c r="K39" s="93">
        <v>0</v>
      </c>
      <c r="L39" s="93">
        <v>0</v>
      </c>
      <c r="M39" s="232"/>
    </row>
    <row r="40" spans="2:13" ht="15.75" customHeight="1" thickBot="1" x14ac:dyDescent="0.3">
      <c r="B40" s="258" t="s">
        <v>10</v>
      </c>
      <c r="C40" s="251" t="s">
        <v>184</v>
      </c>
      <c r="D40" s="90" t="s">
        <v>0</v>
      </c>
      <c r="E40" s="20">
        <v>0</v>
      </c>
      <c r="F40" s="20">
        <v>0</v>
      </c>
      <c r="G40" s="20">
        <v>0</v>
      </c>
      <c r="H40" s="20">
        <v>0</v>
      </c>
      <c r="I40" s="20">
        <v>0</v>
      </c>
      <c r="J40" s="20">
        <v>0</v>
      </c>
      <c r="K40" s="20">
        <v>0</v>
      </c>
      <c r="L40" s="20">
        <v>0</v>
      </c>
      <c r="M40" s="267" t="s">
        <v>187</v>
      </c>
    </row>
    <row r="41" spans="2:13" ht="16.5" customHeight="1" thickBot="1" x14ac:dyDescent="0.3">
      <c r="B41" s="259"/>
      <c r="C41" s="252"/>
      <c r="D41" s="91" t="s">
        <v>32</v>
      </c>
      <c r="E41" s="20">
        <v>0</v>
      </c>
      <c r="F41" s="20">
        <v>0</v>
      </c>
      <c r="G41" s="20">
        <v>0</v>
      </c>
      <c r="H41" s="20">
        <v>0</v>
      </c>
      <c r="I41" s="20">
        <v>0</v>
      </c>
      <c r="J41" s="20">
        <v>0</v>
      </c>
      <c r="K41" s="20">
        <v>0</v>
      </c>
      <c r="L41" s="20">
        <v>0</v>
      </c>
      <c r="M41" s="268"/>
    </row>
    <row r="42" spans="2:13" ht="15.75" thickBot="1" x14ac:dyDescent="0.3">
      <c r="B42" s="260"/>
      <c r="C42" s="253"/>
      <c r="D42" s="90" t="s">
        <v>33</v>
      </c>
      <c r="E42" s="20">
        <v>0</v>
      </c>
      <c r="F42" s="20">
        <v>0</v>
      </c>
      <c r="G42" s="20">
        <v>0</v>
      </c>
      <c r="H42" s="20">
        <v>0</v>
      </c>
      <c r="I42" s="20">
        <v>0</v>
      </c>
      <c r="J42" s="20">
        <v>0</v>
      </c>
      <c r="K42" s="20">
        <v>0</v>
      </c>
      <c r="L42" s="20">
        <v>0</v>
      </c>
      <c r="M42" s="268"/>
    </row>
    <row r="43" spans="2:13" ht="15.75" customHeight="1" thickBot="1" x14ac:dyDescent="0.3">
      <c r="B43" s="258" t="s">
        <v>11</v>
      </c>
      <c r="C43" s="251" t="s">
        <v>196</v>
      </c>
      <c r="D43" s="90" t="s">
        <v>0</v>
      </c>
      <c r="E43" s="20">
        <v>0</v>
      </c>
      <c r="F43" s="20">
        <v>0</v>
      </c>
      <c r="G43" s="20">
        <v>0</v>
      </c>
      <c r="H43" s="20">
        <v>0</v>
      </c>
      <c r="I43" s="20">
        <v>0</v>
      </c>
      <c r="J43" s="20">
        <v>0</v>
      </c>
      <c r="K43" s="20">
        <v>0</v>
      </c>
      <c r="L43" s="20">
        <v>0</v>
      </c>
      <c r="M43" s="220" t="s">
        <v>190</v>
      </c>
    </row>
    <row r="44" spans="2:13" ht="16.5" customHeight="1" thickBot="1" x14ac:dyDescent="0.3">
      <c r="B44" s="259"/>
      <c r="C44" s="252"/>
      <c r="D44" s="91" t="s">
        <v>32</v>
      </c>
      <c r="E44" s="20">
        <v>0</v>
      </c>
      <c r="F44" s="20">
        <v>0</v>
      </c>
      <c r="G44" s="20">
        <v>0</v>
      </c>
      <c r="H44" s="20">
        <v>0</v>
      </c>
      <c r="I44" s="20">
        <v>0</v>
      </c>
      <c r="J44" s="20">
        <v>0</v>
      </c>
      <c r="K44" s="20">
        <v>0</v>
      </c>
      <c r="L44" s="20">
        <v>0</v>
      </c>
      <c r="M44" s="254"/>
    </row>
    <row r="45" spans="2:13" ht="15.75" thickBot="1" x14ac:dyDescent="0.3">
      <c r="B45" s="260"/>
      <c r="C45" s="253"/>
      <c r="D45" s="90" t="s">
        <v>33</v>
      </c>
      <c r="E45" s="20">
        <v>0</v>
      </c>
      <c r="F45" s="20">
        <v>0</v>
      </c>
      <c r="G45" s="20">
        <v>0</v>
      </c>
      <c r="H45" s="20">
        <v>0</v>
      </c>
      <c r="I45" s="20">
        <v>0</v>
      </c>
      <c r="J45" s="20">
        <v>0</v>
      </c>
      <c r="K45" s="20">
        <v>0</v>
      </c>
      <c r="L45" s="20">
        <v>0</v>
      </c>
      <c r="M45" s="221"/>
    </row>
    <row r="46" spans="2:13" ht="15.75" customHeight="1" thickBot="1" x14ac:dyDescent="0.3">
      <c r="B46" s="258" t="s">
        <v>204</v>
      </c>
      <c r="C46" s="269" t="s">
        <v>197</v>
      </c>
      <c r="D46" s="90" t="s">
        <v>0</v>
      </c>
      <c r="E46" s="20">
        <v>0</v>
      </c>
      <c r="F46" s="20">
        <v>0</v>
      </c>
      <c r="G46" s="20">
        <v>0</v>
      </c>
      <c r="H46" s="20">
        <v>0</v>
      </c>
      <c r="I46" s="20">
        <v>0</v>
      </c>
      <c r="J46" s="20">
        <v>0</v>
      </c>
      <c r="K46" s="20">
        <v>0</v>
      </c>
      <c r="L46" s="20">
        <v>0</v>
      </c>
      <c r="M46" s="220" t="s">
        <v>186</v>
      </c>
    </row>
    <row r="47" spans="2:13" ht="15.75" customHeight="1" thickBot="1" x14ac:dyDescent="0.3">
      <c r="B47" s="259"/>
      <c r="C47" s="270"/>
      <c r="D47" s="91" t="s">
        <v>32</v>
      </c>
      <c r="E47" s="20">
        <v>0</v>
      </c>
      <c r="F47" s="20">
        <v>0</v>
      </c>
      <c r="G47" s="20">
        <v>0</v>
      </c>
      <c r="H47" s="20">
        <v>0</v>
      </c>
      <c r="I47" s="20">
        <v>0</v>
      </c>
      <c r="J47" s="20">
        <v>0</v>
      </c>
      <c r="K47" s="20">
        <v>0</v>
      </c>
      <c r="L47" s="20">
        <v>0</v>
      </c>
      <c r="M47" s="254"/>
    </row>
    <row r="48" spans="2:13" ht="15.75" thickBot="1" x14ac:dyDescent="0.3">
      <c r="B48" s="260"/>
      <c r="C48" s="271"/>
      <c r="D48" s="90" t="s">
        <v>33</v>
      </c>
      <c r="E48" s="20">
        <v>0</v>
      </c>
      <c r="F48" s="20">
        <v>0</v>
      </c>
      <c r="G48" s="20">
        <v>0</v>
      </c>
      <c r="H48" s="20">
        <v>0</v>
      </c>
      <c r="I48" s="20">
        <v>0</v>
      </c>
      <c r="J48" s="20">
        <v>0</v>
      </c>
      <c r="K48" s="20">
        <v>0</v>
      </c>
      <c r="L48" s="20">
        <v>0</v>
      </c>
      <c r="M48" s="221"/>
    </row>
    <row r="49" spans="2:13" ht="15.75" customHeight="1" thickBot="1" x14ac:dyDescent="0.3">
      <c r="B49" s="258" t="s">
        <v>205</v>
      </c>
      <c r="C49" s="251" t="s">
        <v>227</v>
      </c>
      <c r="D49" s="90" t="s">
        <v>0</v>
      </c>
      <c r="E49" s="20">
        <v>0</v>
      </c>
      <c r="F49" s="20">
        <v>0</v>
      </c>
      <c r="G49" s="20">
        <v>0</v>
      </c>
      <c r="H49" s="20">
        <v>0</v>
      </c>
      <c r="I49" s="20">
        <v>0</v>
      </c>
      <c r="J49" s="20">
        <v>0</v>
      </c>
      <c r="K49" s="20">
        <v>0</v>
      </c>
      <c r="L49" s="20">
        <v>0</v>
      </c>
      <c r="M49" s="220" t="s">
        <v>190</v>
      </c>
    </row>
    <row r="50" spans="2:13" ht="16.5" customHeight="1" thickBot="1" x14ac:dyDescent="0.3">
      <c r="B50" s="259"/>
      <c r="C50" s="252"/>
      <c r="D50" s="91" t="s">
        <v>32</v>
      </c>
      <c r="E50" s="20">
        <v>0</v>
      </c>
      <c r="F50" s="20">
        <v>0</v>
      </c>
      <c r="G50" s="20">
        <v>0</v>
      </c>
      <c r="H50" s="20">
        <v>0</v>
      </c>
      <c r="I50" s="20">
        <v>0</v>
      </c>
      <c r="J50" s="20">
        <v>0</v>
      </c>
      <c r="K50" s="20">
        <v>0</v>
      </c>
      <c r="L50" s="20">
        <v>0</v>
      </c>
      <c r="M50" s="254"/>
    </row>
    <row r="51" spans="2:13" ht="15.75" thickBot="1" x14ac:dyDescent="0.3">
      <c r="B51" s="260"/>
      <c r="C51" s="253"/>
      <c r="D51" s="90" t="s">
        <v>33</v>
      </c>
      <c r="E51" s="20">
        <v>0</v>
      </c>
      <c r="F51" s="20">
        <v>0</v>
      </c>
      <c r="G51" s="20">
        <v>0</v>
      </c>
      <c r="H51" s="20">
        <v>0</v>
      </c>
      <c r="I51" s="20">
        <v>0</v>
      </c>
      <c r="J51" s="20">
        <v>0</v>
      </c>
      <c r="K51" s="20">
        <v>0</v>
      </c>
      <c r="L51" s="20">
        <v>0</v>
      </c>
      <c r="M51" s="221"/>
    </row>
    <row r="52" spans="2:13" ht="18" customHeight="1" thickBot="1" x14ac:dyDescent="0.3">
      <c r="B52" s="225" t="s">
        <v>206</v>
      </c>
      <c r="C52" s="256" t="s">
        <v>207</v>
      </c>
      <c r="D52" s="95" t="s">
        <v>0</v>
      </c>
      <c r="E52" s="93">
        <f>F52+I52+J52+K52+L52</f>
        <v>0</v>
      </c>
      <c r="F52" s="93">
        <f>G52+H52</f>
        <v>0</v>
      </c>
      <c r="G52" s="93">
        <f t="shared" ref="G52:L52" si="10">SUM(G53:G54)</f>
        <v>0</v>
      </c>
      <c r="H52" s="93">
        <f t="shared" si="10"/>
        <v>0</v>
      </c>
      <c r="I52" s="93">
        <f t="shared" si="10"/>
        <v>0</v>
      </c>
      <c r="J52" s="93">
        <f t="shared" si="10"/>
        <v>0</v>
      </c>
      <c r="K52" s="93">
        <f t="shared" si="10"/>
        <v>0</v>
      </c>
      <c r="L52" s="93">
        <f t="shared" si="10"/>
        <v>0</v>
      </c>
      <c r="M52" s="264" t="s">
        <v>191</v>
      </c>
    </row>
    <row r="53" spans="2:13" ht="23.25" customHeight="1" thickBot="1" x14ac:dyDescent="0.3">
      <c r="B53" s="226"/>
      <c r="C53" s="229"/>
      <c r="D53" s="97" t="s">
        <v>32</v>
      </c>
      <c r="E53" s="93">
        <f>F53+I53+J53+K53+L53</f>
        <v>0</v>
      </c>
      <c r="F53" s="93">
        <f>G53+H53</f>
        <v>0</v>
      </c>
      <c r="G53" s="93">
        <v>0</v>
      </c>
      <c r="H53" s="93">
        <v>0</v>
      </c>
      <c r="I53" s="93">
        <v>0</v>
      </c>
      <c r="J53" s="93">
        <v>0</v>
      </c>
      <c r="K53" s="93">
        <v>0</v>
      </c>
      <c r="L53" s="93">
        <v>0</v>
      </c>
      <c r="M53" s="265"/>
    </row>
    <row r="54" spans="2:13" ht="24" customHeight="1" thickBot="1" x14ac:dyDescent="0.3">
      <c r="B54" s="227"/>
      <c r="C54" s="229"/>
      <c r="D54" s="95" t="s">
        <v>33</v>
      </c>
      <c r="E54" s="93">
        <f>F54+I54+J54+K54+L54</f>
        <v>0</v>
      </c>
      <c r="F54" s="93">
        <f>G54+H54</f>
        <v>0</v>
      </c>
      <c r="G54" s="93">
        <v>0</v>
      </c>
      <c r="H54" s="93">
        <v>0</v>
      </c>
      <c r="I54" s="93">
        <v>0</v>
      </c>
      <c r="J54" s="93">
        <v>0</v>
      </c>
      <c r="K54" s="93">
        <v>0</v>
      </c>
      <c r="L54" s="93">
        <v>0</v>
      </c>
      <c r="M54" s="266"/>
    </row>
    <row r="55" spans="2:13" ht="15.75" customHeight="1" thickBot="1" x14ac:dyDescent="0.3">
      <c r="B55" s="258" t="s">
        <v>86</v>
      </c>
      <c r="C55" s="251" t="s">
        <v>170</v>
      </c>
      <c r="D55" s="90" t="s">
        <v>0</v>
      </c>
      <c r="E55" s="20">
        <v>0</v>
      </c>
      <c r="F55" s="20">
        <v>0</v>
      </c>
      <c r="G55" s="20">
        <v>0</v>
      </c>
      <c r="H55" s="20">
        <v>0</v>
      </c>
      <c r="I55" s="20">
        <v>0</v>
      </c>
      <c r="J55" s="20">
        <v>0</v>
      </c>
      <c r="K55" s="20">
        <v>0</v>
      </c>
      <c r="L55" s="20">
        <v>0</v>
      </c>
      <c r="M55" s="220" t="s">
        <v>191</v>
      </c>
    </row>
    <row r="56" spans="2:13" ht="20.25" customHeight="1" thickBot="1" x14ac:dyDescent="0.3">
      <c r="B56" s="259"/>
      <c r="C56" s="252"/>
      <c r="D56" s="91" t="s">
        <v>32</v>
      </c>
      <c r="E56" s="20">
        <v>0</v>
      </c>
      <c r="F56" s="20">
        <v>0</v>
      </c>
      <c r="G56" s="20"/>
      <c r="H56" s="20">
        <v>0</v>
      </c>
      <c r="I56" s="20">
        <v>0</v>
      </c>
      <c r="J56" s="20">
        <v>0</v>
      </c>
      <c r="K56" s="20">
        <v>0</v>
      </c>
      <c r="L56" s="20">
        <v>0</v>
      </c>
      <c r="M56" s="254"/>
    </row>
    <row r="57" spans="2:13" ht="15.75" thickBot="1" x14ac:dyDescent="0.3">
      <c r="B57" s="260"/>
      <c r="C57" s="253"/>
      <c r="D57" s="90" t="s">
        <v>33</v>
      </c>
      <c r="E57" s="20">
        <v>0</v>
      </c>
      <c r="F57" s="20">
        <v>0</v>
      </c>
      <c r="G57" s="20"/>
      <c r="H57" s="20">
        <v>0</v>
      </c>
      <c r="I57" s="20">
        <v>0</v>
      </c>
      <c r="J57" s="20">
        <v>0</v>
      </c>
      <c r="K57" s="20">
        <v>0</v>
      </c>
      <c r="L57" s="20">
        <v>0</v>
      </c>
      <c r="M57" s="221"/>
    </row>
    <row r="58" spans="2:13" ht="15.75" customHeight="1" thickBot="1" x14ac:dyDescent="0.3">
      <c r="B58" s="258" t="s">
        <v>157</v>
      </c>
      <c r="C58" s="251" t="s">
        <v>175</v>
      </c>
      <c r="D58" s="90" t="s">
        <v>0</v>
      </c>
      <c r="E58" s="20">
        <v>0</v>
      </c>
      <c r="F58" s="20">
        <v>0</v>
      </c>
      <c r="G58" s="20">
        <v>0</v>
      </c>
      <c r="H58" s="20">
        <v>0</v>
      </c>
      <c r="I58" s="20">
        <v>0</v>
      </c>
      <c r="J58" s="20">
        <v>0</v>
      </c>
      <c r="K58" s="20">
        <v>0</v>
      </c>
      <c r="L58" s="20">
        <v>0</v>
      </c>
      <c r="M58" s="220" t="s">
        <v>191</v>
      </c>
    </row>
    <row r="59" spans="2:13" ht="20.25" customHeight="1" thickBot="1" x14ac:dyDescent="0.3">
      <c r="B59" s="259"/>
      <c r="C59" s="252"/>
      <c r="D59" s="91" t="s">
        <v>32</v>
      </c>
      <c r="E59" s="20">
        <v>0</v>
      </c>
      <c r="F59" s="20">
        <v>0</v>
      </c>
      <c r="G59" s="20">
        <v>0</v>
      </c>
      <c r="H59" s="20">
        <v>0</v>
      </c>
      <c r="I59" s="20">
        <v>0</v>
      </c>
      <c r="J59" s="20">
        <v>0</v>
      </c>
      <c r="K59" s="20">
        <v>0</v>
      </c>
      <c r="L59" s="20">
        <v>0</v>
      </c>
      <c r="M59" s="254"/>
    </row>
    <row r="60" spans="2:13" ht="15.75" thickBot="1" x14ac:dyDescent="0.3">
      <c r="B60" s="260"/>
      <c r="C60" s="253"/>
      <c r="D60" s="90" t="s">
        <v>33</v>
      </c>
      <c r="E60" s="20">
        <v>0</v>
      </c>
      <c r="F60" s="20">
        <v>0</v>
      </c>
      <c r="G60" s="20">
        <v>0</v>
      </c>
      <c r="H60" s="20">
        <v>0</v>
      </c>
      <c r="I60" s="20">
        <v>0</v>
      </c>
      <c r="J60" s="20">
        <v>0</v>
      </c>
      <c r="K60" s="20">
        <v>0</v>
      </c>
      <c r="L60" s="20">
        <v>0</v>
      </c>
      <c r="M60" s="221"/>
    </row>
    <row r="61" spans="2:13" ht="15.75" customHeight="1" thickBot="1" x14ac:dyDescent="0.3">
      <c r="B61" s="258" t="s">
        <v>208</v>
      </c>
      <c r="C61" s="251" t="s">
        <v>176</v>
      </c>
      <c r="D61" s="90" t="s">
        <v>0</v>
      </c>
      <c r="E61" s="20">
        <v>0</v>
      </c>
      <c r="F61" s="20">
        <v>0</v>
      </c>
      <c r="G61" s="20">
        <v>0</v>
      </c>
      <c r="H61" s="20">
        <v>0</v>
      </c>
      <c r="I61" s="20">
        <v>0</v>
      </c>
      <c r="J61" s="20">
        <v>0</v>
      </c>
      <c r="K61" s="20">
        <v>0</v>
      </c>
      <c r="L61" s="20">
        <v>0</v>
      </c>
      <c r="M61" s="220" t="s">
        <v>191</v>
      </c>
    </row>
    <row r="62" spans="2:13" ht="20.25" customHeight="1" thickBot="1" x14ac:dyDescent="0.3">
      <c r="B62" s="259"/>
      <c r="C62" s="252"/>
      <c r="D62" s="91" t="s">
        <v>32</v>
      </c>
      <c r="E62" s="20">
        <v>0</v>
      </c>
      <c r="F62" s="20">
        <v>0</v>
      </c>
      <c r="G62" s="20">
        <v>0</v>
      </c>
      <c r="H62" s="20">
        <v>0</v>
      </c>
      <c r="I62" s="20">
        <v>0</v>
      </c>
      <c r="J62" s="20">
        <v>0</v>
      </c>
      <c r="K62" s="20">
        <v>0</v>
      </c>
      <c r="L62" s="20">
        <v>0</v>
      </c>
      <c r="M62" s="254"/>
    </row>
    <row r="63" spans="2:13" ht="15.75" thickBot="1" x14ac:dyDescent="0.3">
      <c r="B63" s="260"/>
      <c r="C63" s="253"/>
      <c r="D63" s="90" t="s">
        <v>33</v>
      </c>
      <c r="E63" s="20">
        <v>0</v>
      </c>
      <c r="F63" s="20">
        <v>0</v>
      </c>
      <c r="G63" s="20">
        <v>0</v>
      </c>
      <c r="H63" s="20">
        <v>0</v>
      </c>
      <c r="I63" s="20">
        <v>0</v>
      </c>
      <c r="J63" s="20">
        <v>0</v>
      </c>
      <c r="K63" s="20">
        <v>0</v>
      </c>
      <c r="L63" s="20">
        <v>0</v>
      </c>
      <c r="M63" s="221"/>
    </row>
    <row r="64" spans="2:13" ht="15.75" customHeight="1" thickBot="1" x14ac:dyDescent="0.3">
      <c r="B64" s="258" t="s">
        <v>209</v>
      </c>
      <c r="C64" s="251" t="s">
        <v>182</v>
      </c>
      <c r="D64" s="90" t="s">
        <v>0</v>
      </c>
      <c r="E64" s="20">
        <v>0</v>
      </c>
      <c r="F64" s="20">
        <v>0</v>
      </c>
      <c r="G64" s="20">
        <v>0</v>
      </c>
      <c r="H64" s="20">
        <v>0</v>
      </c>
      <c r="I64" s="20">
        <v>0</v>
      </c>
      <c r="J64" s="20">
        <v>0</v>
      </c>
      <c r="K64" s="20">
        <v>0</v>
      </c>
      <c r="L64" s="20">
        <v>0</v>
      </c>
      <c r="M64" s="220" t="s">
        <v>191</v>
      </c>
    </row>
    <row r="65" spans="2:13" ht="20.25" customHeight="1" thickBot="1" x14ac:dyDescent="0.3">
      <c r="B65" s="259"/>
      <c r="C65" s="252"/>
      <c r="D65" s="91" t="s">
        <v>32</v>
      </c>
      <c r="E65" s="20">
        <v>0</v>
      </c>
      <c r="F65" s="20">
        <v>0</v>
      </c>
      <c r="G65" s="20">
        <v>0</v>
      </c>
      <c r="H65" s="20">
        <v>0</v>
      </c>
      <c r="I65" s="20">
        <v>0</v>
      </c>
      <c r="J65" s="20">
        <v>0</v>
      </c>
      <c r="K65" s="20">
        <v>0</v>
      </c>
      <c r="L65" s="20">
        <v>0</v>
      </c>
      <c r="M65" s="254"/>
    </row>
    <row r="66" spans="2:13" ht="15.75" thickBot="1" x14ac:dyDescent="0.3">
      <c r="B66" s="260"/>
      <c r="C66" s="253"/>
      <c r="D66" s="90" t="s">
        <v>33</v>
      </c>
      <c r="E66" s="20">
        <v>0</v>
      </c>
      <c r="F66" s="20">
        <v>0</v>
      </c>
      <c r="G66" s="20">
        <v>0</v>
      </c>
      <c r="H66" s="20">
        <v>0</v>
      </c>
      <c r="I66" s="20">
        <v>0</v>
      </c>
      <c r="J66" s="20">
        <v>0</v>
      </c>
      <c r="K66" s="20">
        <v>0</v>
      </c>
      <c r="L66" s="20">
        <v>0</v>
      </c>
      <c r="M66" s="221"/>
    </row>
    <row r="67" spans="2:13" ht="15.75" customHeight="1" thickBot="1" x14ac:dyDescent="0.3">
      <c r="B67" s="258" t="s">
        <v>210</v>
      </c>
      <c r="C67" s="251" t="s">
        <v>172</v>
      </c>
      <c r="D67" s="90" t="s">
        <v>0</v>
      </c>
      <c r="E67" s="20">
        <v>0</v>
      </c>
      <c r="F67" s="20">
        <v>0</v>
      </c>
      <c r="G67" s="20">
        <v>0</v>
      </c>
      <c r="H67" s="20">
        <v>0</v>
      </c>
      <c r="I67" s="20">
        <v>0</v>
      </c>
      <c r="J67" s="20">
        <v>0</v>
      </c>
      <c r="K67" s="20">
        <v>0</v>
      </c>
      <c r="L67" s="20">
        <v>0</v>
      </c>
      <c r="M67" s="220" t="s">
        <v>191</v>
      </c>
    </row>
    <row r="68" spans="2:13" ht="20.25" customHeight="1" thickBot="1" x14ac:dyDescent="0.3">
      <c r="B68" s="259"/>
      <c r="C68" s="252"/>
      <c r="D68" s="91" t="s">
        <v>32</v>
      </c>
      <c r="E68" s="20">
        <v>0</v>
      </c>
      <c r="F68" s="20">
        <v>0</v>
      </c>
      <c r="G68" s="20">
        <v>0</v>
      </c>
      <c r="H68" s="20">
        <v>0</v>
      </c>
      <c r="I68" s="20">
        <v>0</v>
      </c>
      <c r="J68" s="20">
        <v>0</v>
      </c>
      <c r="K68" s="20">
        <v>0</v>
      </c>
      <c r="L68" s="20">
        <v>0</v>
      </c>
      <c r="M68" s="254"/>
    </row>
    <row r="69" spans="2:13" ht="15.75" thickBot="1" x14ac:dyDescent="0.3">
      <c r="B69" s="260"/>
      <c r="C69" s="253"/>
      <c r="D69" s="90" t="s">
        <v>33</v>
      </c>
      <c r="E69" s="20">
        <v>0</v>
      </c>
      <c r="F69" s="20">
        <v>0</v>
      </c>
      <c r="G69" s="20">
        <v>0</v>
      </c>
      <c r="H69" s="20">
        <v>0</v>
      </c>
      <c r="I69" s="20">
        <v>0</v>
      </c>
      <c r="J69" s="20">
        <v>0</v>
      </c>
      <c r="K69" s="20">
        <v>0</v>
      </c>
      <c r="L69" s="20">
        <v>0</v>
      </c>
      <c r="M69" s="221"/>
    </row>
    <row r="70" spans="2:13" ht="15.75" customHeight="1" thickBot="1" x14ac:dyDescent="0.3">
      <c r="B70" s="258" t="s">
        <v>211</v>
      </c>
      <c r="C70" s="251" t="s">
        <v>174</v>
      </c>
      <c r="D70" s="90" t="s">
        <v>0</v>
      </c>
      <c r="E70" s="20">
        <v>0</v>
      </c>
      <c r="F70" s="20">
        <v>0</v>
      </c>
      <c r="G70" s="20">
        <v>0</v>
      </c>
      <c r="H70" s="20">
        <v>0</v>
      </c>
      <c r="I70" s="20">
        <v>0</v>
      </c>
      <c r="J70" s="20">
        <v>0</v>
      </c>
      <c r="K70" s="20">
        <v>0</v>
      </c>
      <c r="L70" s="20">
        <v>0</v>
      </c>
      <c r="M70" s="220" t="s">
        <v>191</v>
      </c>
    </row>
    <row r="71" spans="2:13" ht="20.25" customHeight="1" thickBot="1" x14ac:dyDescent="0.3">
      <c r="B71" s="259"/>
      <c r="C71" s="252"/>
      <c r="D71" s="91" t="s">
        <v>32</v>
      </c>
      <c r="E71" s="20">
        <v>0</v>
      </c>
      <c r="F71" s="20">
        <v>0</v>
      </c>
      <c r="G71" s="20">
        <v>0</v>
      </c>
      <c r="H71" s="20">
        <v>0</v>
      </c>
      <c r="I71" s="20">
        <v>0</v>
      </c>
      <c r="J71" s="20">
        <v>0</v>
      </c>
      <c r="K71" s="20">
        <v>0</v>
      </c>
      <c r="L71" s="20">
        <v>0</v>
      </c>
      <c r="M71" s="254"/>
    </row>
    <row r="72" spans="2:13" ht="15.75" thickBot="1" x14ac:dyDescent="0.3">
      <c r="B72" s="260"/>
      <c r="C72" s="253"/>
      <c r="D72" s="90" t="s">
        <v>33</v>
      </c>
      <c r="E72" s="20">
        <v>0</v>
      </c>
      <c r="F72" s="20">
        <v>0</v>
      </c>
      <c r="G72" s="20">
        <v>0</v>
      </c>
      <c r="H72" s="20">
        <v>0</v>
      </c>
      <c r="I72" s="20">
        <v>0</v>
      </c>
      <c r="J72" s="20">
        <v>0</v>
      </c>
      <c r="K72" s="20">
        <v>0</v>
      </c>
      <c r="L72" s="20">
        <v>0</v>
      </c>
      <c r="M72" s="221"/>
    </row>
    <row r="73" spans="2:13" ht="15.75" customHeight="1" thickBot="1" x14ac:dyDescent="0.3">
      <c r="B73" s="288" t="s">
        <v>212</v>
      </c>
      <c r="C73" s="251" t="s">
        <v>183</v>
      </c>
      <c r="D73" s="90" t="s">
        <v>0</v>
      </c>
      <c r="E73" s="20">
        <v>0</v>
      </c>
      <c r="F73" s="20">
        <v>0</v>
      </c>
      <c r="G73" s="20">
        <v>0</v>
      </c>
      <c r="H73" s="20">
        <v>0</v>
      </c>
      <c r="I73" s="20">
        <v>0</v>
      </c>
      <c r="J73" s="20">
        <v>0</v>
      </c>
      <c r="K73" s="20">
        <v>0</v>
      </c>
      <c r="L73" s="20">
        <v>0</v>
      </c>
      <c r="M73" s="220" t="s">
        <v>191</v>
      </c>
    </row>
    <row r="74" spans="2:13" ht="20.25" customHeight="1" thickBot="1" x14ac:dyDescent="0.3">
      <c r="B74" s="289"/>
      <c r="C74" s="252"/>
      <c r="D74" s="91" t="s">
        <v>32</v>
      </c>
      <c r="E74" s="20">
        <v>0</v>
      </c>
      <c r="F74" s="20">
        <v>0</v>
      </c>
      <c r="G74" s="20">
        <v>0</v>
      </c>
      <c r="H74" s="20">
        <v>0</v>
      </c>
      <c r="I74" s="20">
        <v>0</v>
      </c>
      <c r="J74" s="20">
        <v>0</v>
      </c>
      <c r="K74" s="20">
        <v>0</v>
      </c>
      <c r="L74" s="20">
        <v>0</v>
      </c>
      <c r="M74" s="254"/>
    </row>
    <row r="75" spans="2:13" ht="15.75" thickBot="1" x14ac:dyDescent="0.3">
      <c r="B75" s="290"/>
      <c r="C75" s="253"/>
      <c r="D75" s="90" t="s">
        <v>33</v>
      </c>
      <c r="E75" s="20">
        <v>0</v>
      </c>
      <c r="F75" s="20">
        <v>0</v>
      </c>
      <c r="G75" s="20">
        <v>0</v>
      </c>
      <c r="H75" s="20">
        <v>0</v>
      </c>
      <c r="I75" s="20">
        <v>0</v>
      </c>
      <c r="J75" s="20">
        <v>0</v>
      </c>
      <c r="K75" s="20">
        <v>0</v>
      </c>
      <c r="L75" s="20">
        <v>0</v>
      </c>
      <c r="M75" s="221"/>
    </row>
    <row r="76" spans="2:13" ht="15.75" customHeight="1" thickBot="1" x14ac:dyDescent="0.3">
      <c r="B76" s="258" t="s">
        <v>213</v>
      </c>
      <c r="C76" s="251" t="s">
        <v>181</v>
      </c>
      <c r="D76" s="90" t="s">
        <v>0</v>
      </c>
      <c r="E76" s="20">
        <v>0</v>
      </c>
      <c r="F76" s="20">
        <v>0</v>
      </c>
      <c r="G76" s="20">
        <v>0</v>
      </c>
      <c r="H76" s="20">
        <v>0</v>
      </c>
      <c r="I76" s="20">
        <v>0</v>
      </c>
      <c r="J76" s="20">
        <v>0</v>
      </c>
      <c r="K76" s="20">
        <v>0</v>
      </c>
      <c r="L76" s="20">
        <v>0</v>
      </c>
      <c r="M76" s="220" t="s">
        <v>191</v>
      </c>
    </row>
    <row r="77" spans="2:13" ht="20.25" customHeight="1" thickBot="1" x14ac:dyDescent="0.3">
      <c r="B77" s="259"/>
      <c r="C77" s="252"/>
      <c r="D77" s="91" t="s">
        <v>32</v>
      </c>
      <c r="E77" s="20">
        <v>0</v>
      </c>
      <c r="F77" s="20">
        <v>0</v>
      </c>
      <c r="G77" s="20">
        <v>0</v>
      </c>
      <c r="H77" s="20">
        <v>0</v>
      </c>
      <c r="I77" s="20">
        <v>0</v>
      </c>
      <c r="J77" s="20">
        <v>0</v>
      </c>
      <c r="K77" s="20">
        <v>0</v>
      </c>
      <c r="L77" s="20">
        <v>0</v>
      </c>
      <c r="M77" s="254"/>
    </row>
    <row r="78" spans="2:13" ht="15.75" thickBot="1" x14ac:dyDescent="0.3">
      <c r="B78" s="260"/>
      <c r="C78" s="253"/>
      <c r="D78" s="90" t="s">
        <v>33</v>
      </c>
      <c r="E78" s="20">
        <v>0</v>
      </c>
      <c r="F78" s="20">
        <v>0</v>
      </c>
      <c r="G78" s="20">
        <v>0</v>
      </c>
      <c r="H78" s="20">
        <v>0</v>
      </c>
      <c r="I78" s="20">
        <v>0</v>
      </c>
      <c r="J78" s="20">
        <v>0</v>
      </c>
      <c r="K78" s="20">
        <v>0</v>
      </c>
      <c r="L78" s="20">
        <v>0</v>
      </c>
      <c r="M78" s="221"/>
    </row>
    <row r="79" spans="2:13" ht="15.75" customHeight="1" thickBot="1" x14ac:dyDescent="0.3">
      <c r="B79" s="258" t="s">
        <v>214</v>
      </c>
      <c r="C79" s="251" t="s">
        <v>198</v>
      </c>
      <c r="D79" s="90" t="s">
        <v>0</v>
      </c>
      <c r="E79" s="20">
        <v>0</v>
      </c>
      <c r="F79" s="20">
        <v>0</v>
      </c>
      <c r="G79" s="20">
        <v>0</v>
      </c>
      <c r="H79" s="20">
        <v>0</v>
      </c>
      <c r="I79" s="20">
        <v>0</v>
      </c>
      <c r="J79" s="20">
        <v>0</v>
      </c>
      <c r="K79" s="20">
        <v>0</v>
      </c>
      <c r="L79" s="20">
        <v>0</v>
      </c>
      <c r="M79" s="220" t="s">
        <v>191</v>
      </c>
    </row>
    <row r="80" spans="2:13" ht="20.25" customHeight="1" thickBot="1" x14ac:dyDescent="0.3">
      <c r="B80" s="259"/>
      <c r="C80" s="252"/>
      <c r="D80" s="91" t="s">
        <v>32</v>
      </c>
      <c r="E80" s="20">
        <v>0</v>
      </c>
      <c r="F80" s="20">
        <v>0</v>
      </c>
      <c r="G80" s="20">
        <v>0</v>
      </c>
      <c r="H80" s="20">
        <v>0</v>
      </c>
      <c r="I80" s="20">
        <v>0</v>
      </c>
      <c r="J80" s="20">
        <v>0</v>
      </c>
      <c r="K80" s="20">
        <v>0</v>
      </c>
      <c r="L80" s="20">
        <v>0</v>
      </c>
      <c r="M80" s="254"/>
    </row>
    <row r="81" spans="2:13" ht="15.75" thickBot="1" x14ac:dyDescent="0.3">
      <c r="B81" s="260"/>
      <c r="C81" s="253"/>
      <c r="D81" s="90" t="s">
        <v>33</v>
      </c>
      <c r="E81" s="20">
        <v>0</v>
      </c>
      <c r="F81" s="20">
        <v>0</v>
      </c>
      <c r="G81" s="20">
        <v>0</v>
      </c>
      <c r="H81" s="20">
        <v>0</v>
      </c>
      <c r="I81" s="20">
        <v>0</v>
      </c>
      <c r="J81" s="20">
        <v>0</v>
      </c>
      <c r="K81" s="20">
        <v>0</v>
      </c>
      <c r="L81" s="20">
        <v>0</v>
      </c>
      <c r="M81" s="221"/>
    </row>
    <row r="82" spans="2:13" ht="15.75" thickBot="1" x14ac:dyDescent="0.3">
      <c r="B82" s="225" t="s">
        <v>219</v>
      </c>
      <c r="C82" s="274" t="s">
        <v>215</v>
      </c>
      <c r="D82" s="95" t="s">
        <v>0</v>
      </c>
      <c r="E82" s="93">
        <v>0</v>
      </c>
      <c r="F82" s="93">
        <v>0</v>
      </c>
      <c r="G82" s="93">
        <v>0</v>
      </c>
      <c r="H82" s="93">
        <v>0</v>
      </c>
      <c r="I82" s="93">
        <v>0</v>
      </c>
      <c r="J82" s="93">
        <v>0</v>
      </c>
      <c r="K82" s="93">
        <v>0</v>
      </c>
      <c r="L82" s="93">
        <v>0</v>
      </c>
      <c r="M82" s="272" t="s">
        <v>192</v>
      </c>
    </row>
    <row r="83" spans="2:13" ht="21.75" customHeight="1" thickBot="1" x14ac:dyDescent="0.3">
      <c r="B83" s="226"/>
      <c r="C83" s="275"/>
      <c r="D83" s="97" t="s">
        <v>32</v>
      </c>
      <c r="E83" s="93">
        <v>0</v>
      </c>
      <c r="F83" s="93">
        <v>0</v>
      </c>
      <c r="G83" s="93">
        <v>0</v>
      </c>
      <c r="H83" s="93">
        <v>0</v>
      </c>
      <c r="I83" s="93">
        <v>0</v>
      </c>
      <c r="J83" s="93">
        <v>0</v>
      </c>
      <c r="K83" s="93">
        <v>0</v>
      </c>
      <c r="L83" s="93">
        <v>0</v>
      </c>
      <c r="M83" s="232"/>
    </row>
    <row r="84" spans="2:13" ht="17.25" customHeight="1" thickBot="1" x14ac:dyDescent="0.3">
      <c r="B84" s="227"/>
      <c r="C84" s="276"/>
      <c r="D84" s="95" t="s">
        <v>33</v>
      </c>
      <c r="E84" s="93">
        <v>0</v>
      </c>
      <c r="F84" s="93">
        <v>0</v>
      </c>
      <c r="G84" s="93">
        <v>0</v>
      </c>
      <c r="H84" s="93">
        <v>0</v>
      </c>
      <c r="I84" s="93">
        <v>0</v>
      </c>
      <c r="J84" s="93">
        <v>0</v>
      </c>
      <c r="K84" s="93">
        <v>0</v>
      </c>
      <c r="L84" s="93">
        <v>0</v>
      </c>
      <c r="M84" s="273"/>
    </row>
    <row r="85" spans="2:13" ht="18.75" customHeight="1" thickBot="1" x14ac:dyDescent="0.3">
      <c r="B85" s="225" t="s">
        <v>220</v>
      </c>
      <c r="C85" s="274" t="s">
        <v>228</v>
      </c>
      <c r="D85" s="95" t="s">
        <v>0</v>
      </c>
      <c r="E85" s="93">
        <v>0</v>
      </c>
      <c r="F85" s="93">
        <v>0</v>
      </c>
      <c r="G85" s="93">
        <v>0</v>
      </c>
      <c r="H85" s="93">
        <v>0</v>
      </c>
      <c r="I85" s="93">
        <v>0</v>
      </c>
      <c r="J85" s="93">
        <v>0</v>
      </c>
      <c r="K85" s="93">
        <v>0</v>
      </c>
      <c r="L85" s="93">
        <v>0</v>
      </c>
      <c r="M85" s="272" t="s">
        <v>192</v>
      </c>
    </row>
    <row r="86" spans="2:13" ht="17.25" customHeight="1" thickBot="1" x14ac:dyDescent="0.3">
      <c r="B86" s="226"/>
      <c r="C86" s="275"/>
      <c r="D86" s="97" t="s">
        <v>32</v>
      </c>
      <c r="E86" s="93">
        <v>0</v>
      </c>
      <c r="F86" s="93">
        <v>0</v>
      </c>
      <c r="G86" s="93">
        <v>0</v>
      </c>
      <c r="H86" s="93">
        <v>0</v>
      </c>
      <c r="I86" s="93">
        <v>0</v>
      </c>
      <c r="J86" s="93">
        <v>0</v>
      </c>
      <c r="K86" s="93">
        <v>0</v>
      </c>
      <c r="L86" s="93">
        <v>0</v>
      </c>
      <c r="M86" s="232"/>
    </row>
    <row r="87" spans="2:13" ht="17.25" customHeight="1" thickBot="1" x14ac:dyDescent="0.3">
      <c r="B87" s="227"/>
      <c r="C87" s="277"/>
      <c r="D87" s="95" t="s">
        <v>33</v>
      </c>
      <c r="E87" s="93">
        <v>0</v>
      </c>
      <c r="F87" s="93">
        <v>0</v>
      </c>
      <c r="G87" s="93">
        <v>0</v>
      </c>
      <c r="H87" s="93">
        <v>0</v>
      </c>
      <c r="I87" s="93">
        <v>0</v>
      </c>
      <c r="J87" s="93">
        <v>0</v>
      </c>
      <c r="K87" s="93">
        <v>0</v>
      </c>
      <c r="L87" s="93">
        <v>0</v>
      </c>
      <c r="M87" s="273"/>
    </row>
    <row r="88" spans="2:13" ht="20.25" customHeight="1" thickBot="1" x14ac:dyDescent="0.3">
      <c r="B88" s="225" t="s">
        <v>221</v>
      </c>
      <c r="C88" s="256" t="s">
        <v>216</v>
      </c>
      <c r="D88" s="95" t="s">
        <v>0</v>
      </c>
      <c r="E88" s="93">
        <v>0</v>
      </c>
      <c r="F88" s="93">
        <v>0</v>
      </c>
      <c r="G88" s="93">
        <v>0</v>
      </c>
      <c r="H88" s="93">
        <v>0</v>
      </c>
      <c r="I88" s="93">
        <v>0</v>
      </c>
      <c r="J88" s="93">
        <v>0</v>
      </c>
      <c r="K88" s="93">
        <v>0</v>
      </c>
      <c r="L88" s="93">
        <v>0</v>
      </c>
      <c r="M88" s="272" t="s">
        <v>51</v>
      </c>
    </row>
    <row r="89" spans="2:13" ht="36.75" customHeight="1" thickBot="1" x14ac:dyDescent="0.3">
      <c r="B89" s="226"/>
      <c r="C89" s="229"/>
      <c r="D89" s="97" t="s">
        <v>32</v>
      </c>
      <c r="E89" s="93">
        <v>0</v>
      </c>
      <c r="F89" s="93">
        <v>0</v>
      </c>
      <c r="G89" s="93">
        <v>0</v>
      </c>
      <c r="H89" s="93">
        <v>0</v>
      </c>
      <c r="I89" s="93">
        <v>0</v>
      </c>
      <c r="J89" s="93">
        <v>0</v>
      </c>
      <c r="K89" s="93">
        <v>0</v>
      </c>
      <c r="L89" s="93">
        <v>0</v>
      </c>
      <c r="M89" s="232"/>
    </row>
    <row r="90" spans="2:13" ht="24.75" customHeight="1" thickBot="1" x14ac:dyDescent="0.3">
      <c r="B90" s="227"/>
      <c r="C90" s="257"/>
      <c r="D90" s="95" t="s">
        <v>33</v>
      </c>
      <c r="E90" s="93">
        <v>0</v>
      </c>
      <c r="F90" s="93">
        <v>0</v>
      </c>
      <c r="G90" s="93">
        <v>0</v>
      </c>
      <c r="H90" s="93">
        <v>0</v>
      </c>
      <c r="I90" s="93">
        <v>0</v>
      </c>
      <c r="J90" s="93">
        <v>0</v>
      </c>
      <c r="K90" s="93">
        <v>0</v>
      </c>
      <c r="L90" s="93">
        <v>0</v>
      </c>
      <c r="M90" s="273"/>
    </row>
    <row r="91" spans="2:13" ht="15.75" customHeight="1" thickBot="1" x14ac:dyDescent="0.3">
      <c r="B91" s="258" t="s">
        <v>222</v>
      </c>
      <c r="C91" s="251" t="s">
        <v>185</v>
      </c>
      <c r="D91" s="90" t="s">
        <v>0</v>
      </c>
      <c r="E91" s="20">
        <v>0</v>
      </c>
      <c r="F91" s="20">
        <v>0</v>
      </c>
      <c r="G91" s="20">
        <v>0</v>
      </c>
      <c r="H91" s="20">
        <v>0</v>
      </c>
      <c r="I91" s="20">
        <v>0</v>
      </c>
      <c r="J91" s="20">
        <v>0</v>
      </c>
      <c r="K91" s="20">
        <v>0</v>
      </c>
      <c r="L91" s="20">
        <v>0</v>
      </c>
      <c r="M91" s="220" t="s">
        <v>51</v>
      </c>
    </row>
    <row r="92" spans="2:13" ht="20.25" customHeight="1" thickBot="1" x14ac:dyDescent="0.3">
      <c r="B92" s="259"/>
      <c r="C92" s="252"/>
      <c r="D92" s="91" t="s">
        <v>32</v>
      </c>
      <c r="E92" s="20">
        <v>0</v>
      </c>
      <c r="F92" s="20">
        <v>0</v>
      </c>
      <c r="G92" s="20">
        <v>0</v>
      </c>
      <c r="H92" s="20">
        <v>0</v>
      </c>
      <c r="I92" s="20">
        <v>0</v>
      </c>
      <c r="J92" s="20">
        <v>0</v>
      </c>
      <c r="K92" s="20">
        <v>0</v>
      </c>
      <c r="L92" s="20">
        <v>0</v>
      </c>
      <c r="M92" s="254"/>
    </row>
    <row r="93" spans="2:13" ht="15.75" thickBot="1" x14ac:dyDescent="0.3">
      <c r="B93" s="260"/>
      <c r="C93" s="253"/>
      <c r="D93" s="90" t="s">
        <v>33</v>
      </c>
      <c r="E93" s="20">
        <v>0</v>
      </c>
      <c r="F93" s="20">
        <v>0</v>
      </c>
      <c r="G93" s="20">
        <v>0</v>
      </c>
      <c r="H93" s="20">
        <v>0</v>
      </c>
      <c r="I93" s="20">
        <v>0</v>
      </c>
      <c r="J93" s="20">
        <v>0</v>
      </c>
      <c r="K93" s="20">
        <v>0</v>
      </c>
      <c r="L93" s="20">
        <v>0</v>
      </c>
      <c r="M93" s="221"/>
    </row>
    <row r="94" spans="2:13" ht="15.75" customHeight="1" thickBot="1" x14ac:dyDescent="0.3">
      <c r="B94" s="281" t="s">
        <v>223</v>
      </c>
      <c r="C94" s="256" t="s">
        <v>217</v>
      </c>
      <c r="D94" s="95" t="s">
        <v>0</v>
      </c>
      <c r="E94" s="93">
        <v>0</v>
      </c>
      <c r="F94" s="93">
        <v>0</v>
      </c>
      <c r="G94" s="93">
        <v>0</v>
      </c>
      <c r="H94" s="93">
        <v>0</v>
      </c>
      <c r="I94" s="93">
        <v>0</v>
      </c>
      <c r="J94" s="93">
        <v>0</v>
      </c>
      <c r="K94" s="93">
        <v>0</v>
      </c>
      <c r="L94" s="93">
        <v>0</v>
      </c>
      <c r="M94" s="272"/>
    </row>
    <row r="95" spans="2:13" ht="20.25" customHeight="1" thickBot="1" x14ac:dyDescent="0.3">
      <c r="B95" s="282"/>
      <c r="C95" s="229"/>
      <c r="D95" s="97" t="s">
        <v>32</v>
      </c>
      <c r="E95" s="93">
        <v>0</v>
      </c>
      <c r="F95" s="93">
        <v>0</v>
      </c>
      <c r="G95" s="93">
        <v>0</v>
      </c>
      <c r="H95" s="93">
        <v>0</v>
      </c>
      <c r="I95" s="93">
        <v>0</v>
      </c>
      <c r="J95" s="93">
        <v>0</v>
      </c>
      <c r="K95" s="93">
        <v>0</v>
      </c>
      <c r="L95" s="93">
        <v>0</v>
      </c>
      <c r="M95" s="232"/>
    </row>
    <row r="96" spans="2:13" ht="15" customHeight="1" thickBot="1" x14ac:dyDescent="0.3">
      <c r="B96" s="283"/>
      <c r="C96" s="257"/>
      <c r="D96" s="95" t="s">
        <v>33</v>
      </c>
      <c r="E96" s="93">
        <v>0</v>
      </c>
      <c r="F96" s="93">
        <v>0</v>
      </c>
      <c r="G96" s="93">
        <v>0</v>
      </c>
      <c r="H96" s="93">
        <v>0</v>
      </c>
      <c r="I96" s="93">
        <v>0</v>
      </c>
      <c r="J96" s="93">
        <v>0</v>
      </c>
      <c r="K96" s="93">
        <v>0</v>
      </c>
      <c r="L96" s="93">
        <v>0</v>
      </c>
      <c r="M96" s="273"/>
    </row>
    <row r="97" spans="2:13" ht="15.75" hidden="1" customHeight="1" thickBot="1" x14ac:dyDescent="0.3">
      <c r="B97" s="258"/>
      <c r="C97" s="261" t="s">
        <v>246</v>
      </c>
      <c r="D97" s="90" t="s">
        <v>0</v>
      </c>
      <c r="E97" s="20">
        <v>0</v>
      </c>
      <c r="F97" s="20">
        <v>0</v>
      </c>
      <c r="G97" s="20">
        <v>0</v>
      </c>
      <c r="H97" s="20">
        <v>0</v>
      </c>
      <c r="I97" s="20">
        <v>0</v>
      </c>
      <c r="J97" s="20">
        <v>0</v>
      </c>
      <c r="K97" s="20">
        <v>0</v>
      </c>
      <c r="L97" s="20">
        <v>0</v>
      </c>
      <c r="M97" s="220"/>
    </row>
    <row r="98" spans="2:13" ht="20.25" hidden="1" customHeight="1" thickBot="1" x14ac:dyDescent="0.3">
      <c r="B98" s="259"/>
      <c r="C98" s="262"/>
      <c r="D98" s="91" t="s">
        <v>32</v>
      </c>
      <c r="E98" s="20">
        <v>0</v>
      </c>
      <c r="F98" s="20">
        <v>0</v>
      </c>
      <c r="G98" s="20">
        <v>0</v>
      </c>
      <c r="H98" s="20">
        <v>0</v>
      </c>
      <c r="I98" s="20">
        <v>0</v>
      </c>
      <c r="J98" s="20">
        <v>0</v>
      </c>
      <c r="K98" s="20">
        <v>0</v>
      </c>
      <c r="L98" s="20">
        <v>0</v>
      </c>
      <c r="M98" s="254"/>
    </row>
    <row r="99" spans="2:13" ht="15.75" hidden="1" thickBot="1" x14ac:dyDescent="0.3">
      <c r="B99" s="260"/>
      <c r="C99" s="263"/>
      <c r="D99" s="90" t="s">
        <v>33</v>
      </c>
      <c r="E99" s="20">
        <v>0</v>
      </c>
      <c r="F99" s="20">
        <v>0</v>
      </c>
      <c r="G99" s="20">
        <v>0</v>
      </c>
      <c r="H99" s="20">
        <v>0</v>
      </c>
      <c r="I99" s="20">
        <v>0</v>
      </c>
      <c r="J99" s="20">
        <v>0</v>
      </c>
      <c r="K99" s="20">
        <v>0</v>
      </c>
      <c r="L99" s="20">
        <v>0</v>
      </c>
      <c r="M99" s="221"/>
    </row>
    <row r="100" spans="2:13" ht="42.75" customHeight="1" thickBot="1" x14ac:dyDescent="0.3">
      <c r="B100" s="225" t="s">
        <v>224</v>
      </c>
      <c r="C100" s="256" t="s">
        <v>229</v>
      </c>
      <c r="D100" s="95" t="s">
        <v>0</v>
      </c>
      <c r="E100" s="93">
        <v>0</v>
      </c>
      <c r="F100" s="93">
        <v>0</v>
      </c>
      <c r="G100" s="93">
        <v>0</v>
      </c>
      <c r="H100" s="93">
        <v>0</v>
      </c>
      <c r="I100" s="93">
        <v>0</v>
      </c>
      <c r="J100" s="93">
        <v>0</v>
      </c>
      <c r="K100" s="93">
        <v>0</v>
      </c>
      <c r="L100" s="93">
        <v>0</v>
      </c>
      <c r="M100" s="272"/>
    </row>
    <row r="101" spans="2:13" ht="42.75" customHeight="1" thickBot="1" x14ac:dyDescent="0.3">
      <c r="B101" s="226"/>
      <c r="C101" s="229"/>
      <c r="D101" s="97" t="s">
        <v>32</v>
      </c>
      <c r="E101" s="93">
        <v>0</v>
      </c>
      <c r="F101" s="93">
        <v>0</v>
      </c>
      <c r="G101" s="93">
        <v>0</v>
      </c>
      <c r="H101" s="93">
        <v>0</v>
      </c>
      <c r="I101" s="93">
        <v>0</v>
      </c>
      <c r="J101" s="93">
        <v>0</v>
      </c>
      <c r="K101" s="93">
        <v>0</v>
      </c>
      <c r="L101" s="93">
        <v>0</v>
      </c>
      <c r="M101" s="232"/>
    </row>
    <row r="102" spans="2:13" ht="57" customHeight="1" thickBot="1" x14ac:dyDescent="0.3">
      <c r="B102" s="227"/>
      <c r="C102" s="257"/>
      <c r="D102" s="95" t="s">
        <v>33</v>
      </c>
      <c r="E102" s="93">
        <v>0</v>
      </c>
      <c r="F102" s="93">
        <v>0</v>
      </c>
      <c r="G102" s="93">
        <v>0</v>
      </c>
      <c r="H102" s="93">
        <v>0</v>
      </c>
      <c r="I102" s="93">
        <v>0</v>
      </c>
      <c r="J102" s="93">
        <v>0</v>
      </c>
      <c r="K102" s="93">
        <v>0</v>
      </c>
      <c r="L102" s="93">
        <v>0</v>
      </c>
      <c r="M102" s="273"/>
    </row>
    <row r="103" spans="2:13" ht="15.75" hidden="1" customHeight="1" thickBot="1" x14ac:dyDescent="0.3">
      <c r="B103" s="225" t="s">
        <v>230</v>
      </c>
      <c r="C103" s="256" t="s">
        <v>247</v>
      </c>
      <c r="D103" s="95" t="s">
        <v>0</v>
      </c>
      <c r="E103" s="93">
        <v>0</v>
      </c>
      <c r="F103" s="93">
        <v>0</v>
      </c>
      <c r="G103" s="93">
        <v>0</v>
      </c>
      <c r="H103" s="93">
        <v>0</v>
      </c>
      <c r="I103" s="93">
        <v>0</v>
      </c>
      <c r="J103" s="93">
        <v>0</v>
      </c>
      <c r="K103" s="93">
        <v>0</v>
      </c>
      <c r="L103" s="93">
        <v>0</v>
      </c>
      <c r="M103" s="272"/>
    </row>
    <row r="104" spans="2:13" ht="15.75" hidden="1" thickBot="1" x14ac:dyDescent="0.3">
      <c r="B104" s="226"/>
      <c r="C104" s="229"/>
      <c r="D104" s="97" t="s">
        <v>32</v>
      </c>
      <c r="E104" s="93">
        <v>0</v>
      </c>
      <c r="F104" s="93">
        <v>0</v>
      </c>
      <c r="G104" s="93">
        <v>0</v>
      </c>
      <c r="H104" s="93">
        <v>0</v>
      </c>
      <c r="I104" s="93">
        <v>0</v>
      </c>
      <c r="J104" s="93">
        <v>0</v>
      </c>
      <c r="K104" s="93">
        <v>0</v>
      </c>
      <c r="L104" s="93">
        <v>0</v>
      </c>
      <c r="M104" s="232"/>
    </row>
    <row r="105" spans="2:13" ht="15.75" hidden="1" thickBot="1" x14ac:dyDescent="0.3">
      <c r="B105" s="227"/>
      <c r="C105" s="257"/>
      <c r="D105" s="95" t="s">
        <v>33</v>
      </c>
      <c r="E105" s="93">
        <v>0</v>
      </c>
      <c r="F105" s="93">
        <v>0</v>
      </c>
      <c r="G105" s="93">
        <v>0</v>
      </c>
      <c r="H105" s="93">
        <v>0</v>
      </c>
      <c r="I105" s="93">
        <v>0</v>
      </c>
      <c r="J105" s="93">
        <v>0</v>
      </c>
      <c r="K105" s="93">
        <v>0</v>
      </c>
      <c r="L105" s="93">
        <v>0</v>
      </c>
      <c r="M105" s="273"/>
    </row>
    <row r="106" spans="2:13" ht="15.75" customHeight="1" thickBot="1" x14ac:dyDescent="0.3">
      <c r="B106" s="225" t="s">
        <v>230</v>
      </c>
      <c r="C106" s="256" t="s">
        <v>218</v>
      </c>
      <c r="D106" s="95" t="s">
        <v>0</v>
      </c>
      <c r="E106" s="93">
        <v>0</v>
      </c>
      <c r="F106" s="93">
        <v>0</v>
      </c>
      <c r="G106" s="93">
        <v>0</v>
      </c>
      <c r="H106" s="93">
        <v>0</v>
      </c>
      <c r="I106" s="93">
        <v>0</v>
      </c>
      <c r="J106" s="93">
        <v>0</v>
      </c>
      <c r="K106" s="93">
        <v>0</v>
      </c>
      <c r="L106" s="93">
        <v>0</v>
      </c>
      <c r="M106" s="272"/>
    </row>
    <row r="107" spans="2:13" ht="24" customHeight="1" thickBot="1" x14ac:dyDescent="0.3">
      <c r="B107" s="226"/>
      <c r="C107" s="229"/>
      <c r="D107" s="97" t="s">
        <v>32</v>
      </c>
      <c r="E107" s="93">
        <v>0</v>
      </c>
      <c r="F107" s="93">
        <v>0</v>
      </c>
      <c r="G107" s="93">
        <v>0</v>
      </c>
      <c r="H107" s="93">
        <v>0</v>
      </c>
      <c r="I107" s="93">
        <v>0</v>
      </c>
      <c r="J107" s="93">
        <v>0</v>
      </c>
      <c r="K107" s="93">
        <v>0</v>
      </c>
      <c r="L107" s="93">
        <v>0</v>
      </c>
      <c r="M107" s="232"/>
    </row>
    <row r="108" spans="2:13" ht="25.5" customHeight="1" thickBot="1" x14ac:dyDescent="0.3">
      <c r="B108" s="227"/>
      <c r="C108" s="257"/>
      <c r="D108" s="95" t="s">
        <v>33</v>
      </c>
      <c r="E108" s="93">
        <v>0</v>
      </c>
      <c r="F108" s="93">
        <v>0</v>
      </c>
      <c r="G108" s="93">
        <v>0</v>
      </c>
      <c r="H108" s="93">
        <v>0</v>
      </c>
      <c r="I108" s="93">
        <v>0</v>
      </c>
      <c r="J108" s="93">
        <v>0</v>
      </c>
      <c r="K108" s="93">
        <v>0</v>
      </c>
      <c r="L108" s="93">
        <v>0</v>
      </c>
      <c r="M108" s="273"/>
    </row>
    <row r="109" spans="2:13" ht="21.75" customHeight="1" thickBot="1" x14ac:dyDescent="0.3">
      <c r="B109" s="258" t="s">
        <v>225</v>
      </c>
      <c r="C109" s="251" t="s">
        <v>177</v>
      </c>
      <c r="D109" s="90" t="s">
        <v>0</v>
      </c>
      <c r="E109" s="20">
        <v>0</v>
      </c>
      <c r="F109" s="20">
        <v>0</v>
      </c>
      <c r="G109" s="20">
        <v>0</v>
      </c>
      <c r="H109" s="20">
        <v>0</v>
      </c>
      <c r="I109" s="20">
        <v>0</v>
      </c>
      <c r="J109" s="20">
        <v>0</v>
      </c>
      <c r="K109" s="20">
        <v>0</v>
      </c>
      <c r="L109" s="20">
        <v>0</v>
      </c>
      <c r="M109" s="278" t="s">
        <v>195</v>
      </c>
    </row>
    <row r="110" spans="2:13" ht="24" customHeight="1" thickBot="1" x14ac:dyDescent="0.3">
      <c r="B110" s="259"/>
      <c r="C110" s="252"/>
      <c r="D110" s="91" t="s">
        <v>32</v>
      </c>
      <c r="E110" s="20">
        <v>0</v>
      </c>
      <c r="F110" s="20">
        <v>0</v>
      </c>
      <c r="G110" s="20">
        <v>0</v>
      </c>
      <c r="H110" s="20">
        <v>0</v>
      </c>
      <c r="I110" s="20">
        <v>0</v>
      </c>
      <c r="J110" s="20">
        <v>0</v>
      </c>
      <c r="K110" s="20">
        <v>0</v>
      </c>
      <c r="L110" s="20">
        <v>0</v>
      </c>
      <c r="M110" s="279"/>
    </row>
    <row r="111" spans="2:13" ht="15.75" thickBot="1" x14ac:dyDescent="0.3">
      <c r="B111" s="260"/>
      <c r="C111" s="253"/>
      <c r="D111" s="90" t="s">
        <v>33</v>
      </c>
      <c r="E111" s="20">
        <v>0</v>
      </c>
      <c r="F111" s="20">
        <v>0</v>
      </c>
      <c r="G111" s="20">
        <v>0</v>
      </c>
      <c r="H111" s="20">
        <v>0</v>
      </c>
      <c r="I111" s="20">
        <v>0</v>
      </c>
      <c r="J111" s="20">
        <v>0</v>
      </c>
      <c r="K111" s="20">
        <v>0</v>
      </c>
      <c r="L111" s="20">
        <v>0</v>
      </c>
      <c r="M111" s="280"/>
    </row>
    <row r="112" spans="2:13" ht="15.75" customHeight="1" thickBot="1" x14ac:dyDescent="0.3">
      <c r="B112" s="258" t="s">
        <v>226</v>
      </c>
      <c r="C112" s="251" t="s">
        <v>249</v>
      </c>
      <c r="D112" s="90" t="s">
        <v>0</v>
      </c>
      <c r="E112" s="20">
        <v>0</v>
      </c>
      <c r="F112" s="20">
        <v>0</v>
      </c>
      <c r="G112" s="20">
        <v>0</v>
      </c>
      <c r="H112" s="20">
        <v>0</v>
      </c>
      <c r="I112" s="20">
        <v>0</v>
      </c>
      <c r="J112" s="20">
        <v>0</v>
      </c>
      <c r="K112" s="20">
        <v>0</v>
      </c>
      <c r="L112" s="20">
        <v>0</v>
      </c>
      <c r="M112" s="220" t="s">
        <v>171</v>
      </c>
    </row>
    <row r="113" spans="2:13" ht="20.25" customHeight="1" thickBot="1" x14ac:dyDescent="0.3">
      <c r="B113" s="259"/>
      <c r="C113" s="252"/>
      <c r="D113" s="91" t="s">
        <v>32</v>
      </c>
      <c r="E113" s="20">
        <v>0</v>
      </c>
      <c r="F113" s="20">
        <v>0</v>
      </c>
      <c r="G113" s="20">
        <v>0</v>
      </c>
      <c r="H113" s="20">
        <v>0</v>
      </c>
      <c r="I113" s="20">
        <v>0</v>
      </c>
      <c r="J113" s="20">
        <v>0</v>
      </c>
      <c r="K113" s="20">
        <v>0</v>
      </c>
      <c r="L113" s="20">
        <v>0</v>
      </c>
      <c r="M113" s="254"/>
    </row>
    <row r="114" spans="2:13" ht="15.75" thickBot="1" x14ac:dyDescent="0.3">
      <c r="B114" s="260"/>
      <c r="C114" s="253"/>
      <c r="D114" s="90" t="s">
        <v>33</v>
      </c>
      <c r="E114" s="20">
        <v>0</v>
      </c>
      <c r="F114" s="20">
        <v>0</v>
      </c>
      <c r="G114" s="20">
        <v>0</v>
      </c>
      <c r="H114" s="20">
        <v>0</v>
      </c>
      <c r="I114" s="20">
        <v>0</v>
      </c>
      <c r="J114" s="20">
        <v>0</v>
      </c>
      <c r="K114" s="20">
        <v>0</v>
      </c>
      <c r="L114" s="20">
        <v>0</v>
      </c>
      <c r="M114" s="221"/>
    </row>
    <row r="115" spans="2:13" ht="15.75" customHeight="1" x14ac:dyDescent="0.25"/>
    <row r="116" spans="2:13" ht="45.75" customHeight="1" x14ac:dyDescent="0.25">
      <c r="B116" s="284" t="s">
        <v>194</v>
      </c>
      <c r="C116" s="284"/>
      <c r="D116" s="284"/>
      <c r="E116" s="284"/>
      <c r="F116" s="284"/>
      <c r="G116" s="284"/>
      <c r="H116" s="284"/>
      <c r="I116" s="284"/>
      <c r="J116" s="284"/>
      <c r="K116" s="284"/>
      <c r="L116" s="284"/>
      <c r="M116" s="284"/>
    </row>
    <row r="118" spans="2:13" ht="81" customHeight="1" x14ac:dyDescent="0.25">
      <c r="B118" s="284" t="s">
        <v>250</v>
      </c>
      <c r="C118" s="285"/>
      <c r="D118" s="285"/>
      <c r="E118" s="285"/>
      <c r="F118" s="285"/>
      <c r="G118" s="285"/>
      <c r="H118" s="285"/>
      <c r="I118" s="285"/>
      <c r="J118" s="285"/>
      <c r="K118" s="285"/>
      <c r="L118" s="285"/>
      <c r="M118" s="285"/>
    </row>
    <row r="119" spans="2:13" ht="15.75" customHeight="1" x14ac:dyDescent="0.25"/>
    <row r="122" spans="2:13" ht="15.75" customHeight="1" x14ac:dyDescent="0.25"/>
    <row r="127" spans="2:13" ht="21" customHeight="1" x14ac:dyDescent="0.25"/>
    <row r="134" ht="34.5" customHeight="1" x14ac:dyDescent="0.25"/>
  </sheetData>
  <mergeCells count="115">
    <mergeCell ref="B118:M118"/>
    <mergeCell ref="B34:B36"/>
    <mergeCell ref="C34:C36"/>
    <mergeCell ref="M34:M36"/>
    <mergeCell ref="B73:B75"/>
    <mergeCell ref="C73:C75"/>
    <mergeCell ref="M73:M75"/>
    <mergeCell ref="M61:M63"/>
    <mergeCell ref="B64:B66"/>
    <mergeCell ref="C64:C66"/>
    <mergeCell ref="M64:M66"/>
    <mergeCell ref="B49:B51"/>
    <mergeCell ref="C49:C51"/>
    <mergeCell ref="M49:M51"/>
    <mergeCell ref="C58:C60"/>
    <mergeCell ref="M58:M60"/>
    <mergeCell ref="B67:B69"/>
    <mergeCell ref="C67:C69"/>
    <mergeCell ref="M67:M69"/>
    <mergeCell ref="B70:B72"/>
    <mergeCell ref="C70:C72"/>
    <mergeCell ref="B116:M116"/>
    <mergeCell ref="B55:B57"/>
    <mergeCell ref="C55:C57"/>
    <mergeCell ref="M55:M57"/>
    <mergeCell ref="B58:B60"/>
    <mergeCell ref="B109:B111"/>
    <mergeCell ref="C109:C111"/>
    <mergeCell ref="M109:M111"/>
    <mergeCell ref="B106:B108"/>
    <mergeCell ref="C106:C108"/>
    <mergeCell ref="M106:M108"/>
    <mergeCell ref="B88:B90"/>
    <mergeCell ref="C88:C90"/>
    <mergeCell ref="M88:M90"/>
    <mergeCell ref="B94:B96"/>
    <mergeCell ref="C61:C63"/>
    <mergeCell ref="B100:B102"/>
    <mergeCell ref="C100:C102"/>
    <mergeCell ref="M100:M102"/>
    <mergeCell ref="B103:B105"/>
    <mergeCell ref="C103:C105"/>
    <mergeCell ref="M103:M105"/>
    <mergeCell ref="B97:B99"/>
    <mergeCell ref="C97:C99"/>
    <mergeCell ref="M97:M99"/>
    <mergeCell ref="B112:B114"/>
    <mergeCell ref="C112:C114"/>
    <mergeCell ref="M91:M93"/>
    <mergeCell ref="B37:B39"/>
    <mergeCell ref="B25:B27"/>
    <mergeCell ref="C94:C96"/>
    <mergeCell ref="M94:M96"/>
    <mergeCell ref="B82:B84"/>
    <mergeCell ref="B85:B87"/>
    <mergeCell ref="M82:M84"/>
    <mergeCell ref="M85:M87"/>
    <mergeCell ref="C82:C84"/>
    <mergeCell ref="C85:C87"/>
    <mergeCell ref="B79:B81"/>
    <mergeCell ref="C79:C81"/>
    <mergeCell ref="M79:M81"/>
    <mergeCell ref="B76:B78"/>
    <mergeCell ref="C76:C78"/>
    <mergeCell ref="M76:M78"/>
    <mergeCell ref="B91:B93"/>
    <mergeCell ref="C91:C93"/>
    <mergeCell ref="M70:M72"/>
    <mergeCell ref="B61:B63"/>
    <mergeCell ref="M112:M114"/>
    <mergeCell ref="C37:C39"/>
    <mergeCell ref="M37:M39"/>
    <mergeCell ref="B52:B54"/>
    <mergeCell ref="C52:C54"/>
    <mergeCell ref="M52:M54"/>
    <mergeCell ref="B40:B42"/>
    <mergeCell ref="C40:C42"/>
    <mergeCell ref="M40:M42"/>
    <mergeCell ref="B46:B48"/>
    <mergeCell ref="C46:C48"/>
    <mergeCell ref="M46:M48"/>
    <mergeCell ref="B43:B45"/>
    <mergeCell ref="C43:C45"/>
    <mergeCell ref="M43:M45"/>
    <mergeCell ref="C25:C27"/>
    <mergeCell ref="M25:M27"/>
    <mergeCell ref="B31:B33"/>
    <mergeCell ref="C31:C33"/>
    <mergeCell ref="M31:M33"/>
    <mergeCell ref="B19:B21"/>
    <mergeCell ref="C19:C21"/>
    <mergeCell ref="M19:M21"/>
    <mergeCell ref="B28:B30"/>
    <mergeCell ref="C28:C30"/>
    <mergeCell ref="M28:M30"/>
    <mergeCell ref="B22:B24"/>
    <mergeCell ref="C22:C24"/>
    <mergeCell ref="M22:M24"/>
    <mergeCell ref="E2:M2"/>
    <mergeCell ref="B4:M4"/>
    <mergeCell ref="B6:B7"/>
    <mergeCell ref="C6:C7"/>
    <mergeCell ref="E6:E7"/>
    <mergeCell ref="F6:L6"/>
    <mergeCell ref="M6:M7"/>
    <mergeCell ref="B16:B18"/>
    <mergeCell ref="C16:C18"/>
    <mergeCell ref="M16:M18"/>
    <mergeCell ref="B9:B11"/>
    <mergeCell ref="C9:C11"/>
    <mergeCell ref="M9:M11"/>
    <mergeCell ref="B12:M12"/>
    <mergeCell ref="B13:B15"/>
    <mergeCell ref="C13:C15"/>
    <mergeCell ref="M13:M15"/>
  </mergeCells>
  <pageMargins left="0" right="0" top="0.19685039370078741" bottom="0.19685039370078741" header="0.31496062992125984" footer="0.31496062992125984"/>
  <pageSetup paperSize="9" scale="8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V141"/>
  <sheetViews>
    <sheetView view="pageBreakPreview" topLeftCell="A16" zoomScaleNormal="100" zoomScaleSheetLayoutView="100" workbookViewId="0">
      <selection activeCell="V21" sqref="V21:V26"/>
    </sheetView>
  </sheetViews>
  <sheetFormatPr defaultRowHeight="15" x14ac:dyDescent="0.25"/>
  <cols>
    <col min="1" max="1" width="4.140625" customWidth="1"/>
    <col min="2" max="2" width="6.5703125" customWidth="1"/>
    <col min="3" max="3" width="56.85546875" customWidth="1"/>
    <col min="4" max="4" width="14.5703125" customWidth="1"/>
    <col min="5" max="5" width="9.140625" customWidth="1"/>
    <col min="6" max="6" width="8.85546875" customWidth="1"/>
    <col min="7" max="7" width="8.85546875" bestFit="1" customWidth="1"/>
    <col min="8" max="8" width="9.42578125" customWidth="1"/>
    <col min="10" max="10" width="8.85546875" customWidth="1"/>
    <col min="12" max="12" width="8.7109375" customWidth="1"/>
    <col min="14" max="14" width="8.85546875" customWidth="1"/>
    <col min="18" max="18" width="8.85546875" customWidth="1"/>
    <col min="22" max="22" width="20.140625" style="122" customWidth="1"/>
  </cols>
  <sheetData>
    <row r="1" spans="2:22" ht="3.75" customHeight="1" x14ac:dyDescent="0.25"/>
    <row r="2" spans="2:22" ht="14.25" customHeight="1" x14ac:dyDescent="0.25">
      <c r="C2" s="4"/>
      <c r="D2" s="4"/>
      <c r="E2" s="4"/>
      <c r="F2" s="218"/>
      <c r="G2" s="218"/>
      <c r="H2" s="218"/>
      <c r="I2" s="218"/>
      <c r="J2" s="218"/>
      <c r="K2" s="218"/>
      <c r="V2" s="150" t="s">
        <v>320</v>
      </c>
    </row>
    <row r="3" spans="2:22" ht="6" customHeight="1" x14ac:dyDescent="0.25">
      <c r="C3" s="1"/>
      <c r="D3" s="1"/>
      <c r="E3" s="1"/>
    </row>
    <row r="4" spans="2:22" ht="36.75" customHeight="1" x14ac:dyDescent="0.25">
      <c r="B4" s="219" t="s">
        <v>254</v>
      </c>
      <c r="C4" s="219"/>
      <c r="D4" s="219"/>
      <c r="E4" s="219"/>
      <c r="F4" s="219"/>
      <c r="G4" s="219"/>
      <c r="H4" s="219"/>
      <c r="I4" s="219"/>
      <c r="J4" s="219"/>
      <c r="K4" s="219"/>
      <c r="L4" s="219"/>
      <c r="M4" s="219"/>
      <c r="N4" s="219"/>
      <c r="O4" s="219"/>
      <c r="P4" s="219"/>
      <c r="Q4" s="219"/>
      <c r="R4" s="219"/>
      <c r="S4" s="219"/>
      <c r="T4" s="219"/>
      <c r="U4" s="219"/>
      <c r="V4" s="219"/>
    </row>
    <row r="5" spans="2:22" ht="9.75" customHeight="1" x14ac:dyDescent="0.25">
      <c r="B5" s="106"/>
      <c r="C5" s="106"/>
      <c r="D5" s="106"/>
      <c r="E5" s="106"/>
      <c r="F5" s="106"/>
      <c r="G5" s="106"/>
      <c r="H5" s="106"/>
      <c r="I5" s="106"/>
      <c r="J5" s="106"/>
      <c r="K5" s="106"/>
    </row>
    <row r="6" spans="2:22" s="124" customFormat="1" ht="12" x14ac:dyDescent="0.2">
      <c r="B6" s="327" t="s">
        <v>44</v>
      </c>
      <c r="C6" s="327" t="s">
        <v>261</v>
      </c>
      <c r="D6" s="327" t="s">
        <v>273</v>
      </c>
      <c r="E6" s="327"/>
      <c r="F6" s="347" t="s">
        <v>266</v>
      </c>
      <c r="G6" s="348"/>
      <c r="H6" s="348"/>
      <c r="I6" s="348"/>
      <c r="J6" s="348"/>
      <c r="K6" s="348"/>
      <c r="L6" s="348"/>
      <c r="M6" s="348"/>
      <c r="N6" s="348"/>
      <c r="O6" s="348"/>
      <c r="P6" s="348"/>
      <c r="Q6" s="348"/>
      <c r="R6" s="348"/>
      <c r="S6" s="348"/>
      <c r="T6" s="348"/>
      <c r="U6" s="349"/>
      <c r="V6" s="344" t="s">
        <v>19</v>
      </c>
    </row>
    <row r="7" spans="2:22" s="124" customFormat="1" ht="12" x14ac:dyDescent="0.2">
      <c r="B7" s="327"/>
      <c r="C7" s="327"/>
      <c r="D7" s="327"/>
      <c r="E7" s="327"/>
      <c r="F7" s="350" t="s">
        <v>267</v>
      </c>
      <c r="G7" s="351"/>
      <c r="H7" s="351"/>
      <c r="I7" s="352"/>
      <c r="J7" s="351" t="s">
        <v>268</v>
      </c>
      <c r="K7" s="351"/>
      <c r="L7" s="351"/>
      <c r="M7" s="352"/>
      <c r="N7" s="323" t="s">
        <v>269</v>
      </c>
      <c r="O7" s="323"/>
      <c r="P7" s="323"/>
      <c r="Q7" s="323"/>
      <c r="R7" s="323" t="s">
        <v>270</v>
      </c>
      <c r="S7" s="323"/>
      <c r="T7" s="323"/>
      <c r="U7" s="323"/>
      <c r="V7" s="344"/>
    </row>
    <row r="8" spans="2:22" s="124" customFormat="1" ht="27.75" customHeight="1" x14ac:dyDescent="0.2">
      <c r="B8" s="327"/>
      <c r="C8" s="327"/>
      <c r="D8" s="327"/>
      <c r="E8" s="327"/>
      <c r="F8" s="327" t="s">
        <v>271</v>
      </c>
      <c r="G8" s="327" t="s">
        <v>255</v>
      </c>
      <c r="H8" s="327"/>
      <c r="I8" s="327"/>
      <c r="J8" s="327" t="s">
        <v>271</v>
      </c>
      <c r="K8" s="327" t="s">
        <v>255</v>
      </c>
      <c r="L8" s="327"/>
      <c r="M8" s="327"/>
      <c r="N8" s="327" t="s">
        <v>271</v>
      </c>
      <c r="O8" s="327" t="s">
        <v>255</v>
      </c>
      <c r="P8" s="327"/>
      <c r="Q8" s="327"/>
      <c r="R8" s="327" t="s">
        <v>271</v>
      </c>
      <c r="S8" s="327" t="s">
        <v>255</v>
      </c>
      <c r="T8" s="327"/>
      <c r="U8" s="327"/>
      <c r="V8" s="344"/>
    </row>
    <row r="9" spans="2:22" s="124" customFormat="1" ht="22.5" customHeight="1" x14ac:dyDescent="0.2">
      <c r="B9" s="327"/>
      <c r="C9" s="327"/>
      <c r="D9" s="327"/>
      <c r="E9" s="327"/>
      <c r="F9" s="327"/>
      <c r="G9" s="327" t="s">
        <v>256</v>
      </c>
      <c r="H9" s="327"/>
      <c r="I9" s="327" t="s">
        <v>262</v>
      </c>
      <c r="J9" s="327"/>
      <c r="K9" s="327" t="s">
        <v>256</v>
      </c>
      <c r="L9" s="327"/>
      <c r="M9" s="327" t="s">
        <v>262</v>
      </c>
      <c r="N9" s="327"/>
      <c r="O9" s="327" t="s">
        <v>256</v>
      </c>
      <c r="P9" s="327"/>
      <c r="Q9" s="327" t="s">
        <v>262</v>
      </c>
      <c r="R9" s="327"/>
      <c r="S9" s="327" t="s">
        <v>256</v>
      </c>
      <c r="T9" s="327"/>
      <c r="U9" s="327" t="s">
        <v>262</v>
      </c>
      <c r="V9" s="344"/>
    </row>
    <row r="10" spans="2:22" ht="39" customHeight="1" x14ac:dyDescent="0.25">
      <c r="B10" s="327"/>
      <c r="C10" s="327"/>
      <c r="D10" s="125" t="s">
        <v>257</v>
      </c>
      <c r="E10" s="125" t="s">
        <v>275</v>
      </c>
      <c r="F10" s="125" t="s">
        <v>272</v>
      </c>
      <c r="G10" s="125" t="s">
        <v>258</v>
      </c>
      <c r="H10" s="125" t="s">
        <v>259</v>
      </c>
      <c r="I10" s="327"/>
      <c r="J10" s="125" t="s">
        <v>272</v>
      </c>
      <c r="K10" s="125" t="s">
        <v>258</v>
      </c>
      <c r="L10" s="125" t="s">
        <v>259</v>
      </c>
      <c r="M10" s="327"/>
      <c r="N10" s="125" t="s">
        <v>272</v>
      </c>
      <c r="O10" s="125" t="s">
        <v>258</v>
      </c>
      <c r="P10" s="125" t="s">
        <v>259</v>
      </c>
      <c r="Q10" s="327"/>
      <c r="R10" s="125" t="s">
        <v>272</v>
      </c>
      <c r="S10" s="125" t="s">
        <v>258</v>
      </c>
      <c r="T10" s="125" t="s">
        <v>259</v>
      </c>
      <c r="U10" s="327"/>
      <c r="V10" s="344"/>
    </row>
    <row r="11" spans="2:22" ht="15" customHeight="1" x14ac:dyDescent="0.25">
      <c r="B11" s="319" t="s">
        <v>6</v>
      </c>
      <c r="C11" s="345" t="s">
        <v>263</v>
      </c>
      <c r="D11" s="133" t="s">
        <v>0</v>
      </c>
      <c r="E11" s="148">
        <f>E12+E13</f>
        <v>0</v>
      </c>
      <c r="F11" s="172">
        <f t="shared" ref="F11:F12" si="0">F28+F15</f>
        <v>0</v>
      </c>
      <c r="G11" s="319" t="s">
        <v>260</v>
      </c>
      <c r="H11" s="319" t="s">
        <v>260</v>
      </c>
      <c r="I11" s="322">
        <f>I28</f>
        <v>0</v>
      </c>
      <c r="J11" s="172">
        <f t="shared" ref="J11:J12" si="1">J28+J15</f>
        <v>0</v>
      </c>
      <c r="K11" s="319" t="s">
        <v>260</v>
      </c>
      <c r="L11" s="319" t="s">
        <v>260</v>
      </c>
      <c r="M11" s="322">
        <f>M28</f>
        <v>0</v>
      </c>
      <c r="N11" s="172">
        <f t="shared" ref="N11:N12" si="2">N28+N15</f>
        <v>0</v>
      </c>
      <c r="O11" s="319" t="s">
        <v>260</v>
      </c>
      <c r="P11" s="319" t="s">
        <v>260</v>
      </c>
      <c r="Q11" s="322">
        <f>Q28</f>
        <v>0</v>
      </c>
      <c r="R11" s="172">
        <f t="shared" ref="R11:R12" si="3">R28+R15</f>
        <v>0</v>
      </c>
      <c r="S11" s="319" t="s">
        <v>260</v>
      </c>
      <c r="T11" s="319" t="s">
        <v>260</v>
      </c>
      <c r="U11" s="322">
        <f>U28</f>
        <v>0</v>
      </c>
      <c r="V11" s="340" t="s">
        <v>265</v>
      </c>
    </row>
    <row r="12" spans="2:22" ht="19.5" customHeight="1" x14ac:dyDescent="0.25">
      <c r="B12" s="320"/>
      <c r="C12" s="346"/>
      <c r="D12" s="133" t="s">
        <v>32</v>
      </c>
      <c r="E12" s="148">
        <f>F12+J12+N12+R12</f>
        <v>0</v>
      </c>
      <c r="F12" s="172">
        <f t="shared" si="0"/>
        <v>0</v>
      </c>
      <c r="G12" s="320"/>
      <c r="H12" s="320"/>
      <c r="I12" s="320"/>
      <c r="J12" s="172">
        <f t="shared" si="1"/>
        <v>0</v>
      </c>
      <c r="K12" s="320"/>
      <c r="L12" s="320"/>
      <c r="M12" s="320"/>
      <c r="N12" s="172">
        <f t="shared" si="2"/>
        <v>0</v>
      </c>
      <c r="O12" s="320"/>
      <c r="P12" s="320"/>
      <c r="Q12" s="320"/>
      <c r="R12" s="172">
        <f t="shared" si="3"/>
        <v>0</v>
      </c>
      <c r="S12" s="320"/>
      <c r="T12" s="320"/>
      <c r="U12" s="320"/>
      <c r="V12" s="340"/>
    </row>
    <row r="13" spans="2:22" ht="18.75" customHeight="1" x14ac:dyDescent="0.25">
      <c r="B13" s="320"/>
      <c r="C13" s="346"/>
      <c r="D13" s="136" t="s">
        <v>33</v>
      </c>
      <c r="E13" s="149">
        <f>F13+J13+N13+R13</f>
        <v>0</v>
      </c>
      <c r="F13" s="145">
        <f>F30+F17</f>
        <v>0</v>
      </c>
      <c r="G13" s="321"/>
      <c r="H13" s="321"/>
      <c r="I13" s="321"/>
      <c r="J13" s="172">
        <f>J30+J17</f>
        <v>0</v>
      </c>
      <c r="K13" s="321"/>
      <c r="L13" s="321"/>
      <c r="M13" s="321"/>
      <c r="N13" s="172">
        <f>N30+N17</f>
        <v>0</v>
      </c>
      <c r="O13" s="321"/>
      <c r="P13" s="321"/>
      <c r="Q13" s="321"/>
      <c r="R13" s="172">
        <f>R30+R17</f>
        <v>0</v>
      </c>
      <c r="S13" s="321"/>
      <c r="T13" s="321"/>
      <c r="U13" s="321"/>
      <c r="V13" s="340"/>
    </row>
    <row r="14" spans="2:22" ht="15" customHeight="1" x14ac:dyDescent="0.25">
      <c r="B14" s="323" t="s">
        <v>96</v>
      </c>
      <c r="C14" s="323"/>
      <c r="D14" s="323"/>
      <c r="E14" s="323"/>
      <c r="F14" s="323"/>
      <c r="G14" s="323"/>
      <c r="H14" s="323"/>
      <c r="I14" s="323"/>
      <c r="J14" s="323"/>
      <c r="K14" s="323"/>
      <c r="L14" s="323"/>
      <c r="M14" s="323"/>
      <c r="N14" s="323"/>
      <c r="O14" s="323"/>
      <c r="P14" s="323"/>
      <c r="Q14" s="323"/>
      <c r="R14" s="323"/>
      <c r="S14" s="323"/>
      <c r="T14" s="323"/>
      <c r="U14" s="323"/>
      <c r="V14" s="323"/>
    </row>
    <row r="15" spans="2:22" x14ac:dyDescent="0.25">
      <c r="B15" s="315"/>
      <c r="C15" s="324" t="s">
        <v>322</v>
      </c>
      <c r="D15" s="134" t="s">
        <v>0</v>
      </c>
      <c r="E15" s="146">
        <f>E16+E17</f>
        <v>0</v>
      </c>
      <c r="F15" s="144">
        <f t="shared" ref="F15:F16" si="4">F18</f>
        <v>0</v>
      </c>
      <c r="G15" s="315" t="s">
        <v>260</v>
      </c>
      <c r="H15" s="315" t="s">
        <v>260</v>
      </c>
      <c r="I15" s="318">
        <f>I18+I27+I33+I48+I75+I78+I81+I87+I93+I99</f>
        <v>0</v>
      </c>
      <c r="J15" s="144">
        <f t="shared" ref="J15:J16" si="5">J18</f>
        <v>0</v>
      </c>
      <c r="K15" s="315" t="s">
        <v>260</v>
      </c>
      <c r="L15" s="315" t="s">
        <v>260</v>
      </c>
      <c r="M15" s="318">
        <f>M18+M27+M33+M48+M75+M78+M81+M87+M93+M99</f>
        <v>0</v>
      </c>
      <c r="N15" s="144">
        <f t="shared" ref="N15:N16" si="6">N18</f>
        <v>0</v>
      </c>
      <c r="O15" s="315" t="s">
        <v>260</v>
      </c>
      <c r="P15" s="315" t="s">
        <v>260</v>
      </c>
      <c r="Q15" s="318">
        <f>Q18+Q27+Q33+Q48+Q75+Q78+Q81+Q87+Q93+Q99</f>
        <v>0</v>
      </c>
      <c r="R15" s="144">
        <f t="shared" ref="R15:R16" si="7">R18</f>
        <v>0</v>
      </c>
      <c r="S15" s="315" t="s">
        <v>260</v>
      </c>
      <c r="T15" s="315" t="s">
        <v>260</v>
      </c>
      <c r="U15" s="318">
        <f>U18+U27+U33+U48+U75+U78+U81+U87+U93+U99</f>
        <v>0</v>
      </c>
      <c r="V15" s="303"/>
    </row>
    <row r="16" spans="2:22" ht="19.5" customHeight="1" x14ac:dyDescent="0.25">
      <c r="B16" s="316"/>
      <c r="C16" s="325"/>
      <c r="D16" s="134" t="s">
        <v>32</v>
      </c>
      <c r="E16" s="146">
        <f>F16+J16+N16+R16</f>
        <v>0</v>
      </c>
      <c r="F16" s="144">
        <f t="shared" si="4"/>
        <v>0</v>
      </c>
      <c r="G16" s="316"/>
      <c r="H16" s="316"/>
      <c r="I16" s="316"/>
      <c r="J16" s="144">
        <f t="shared" si="5"/>
        <v>0</v>
      </c>
      <c r="K16" s="316"/>
      <c r="L16" s="316"/>
      <c r="M16" s="316"/>
      <c r="N16" s="144">
        <f t="shared" si="6"/>
        <v>0</v>
      </c>
      <c r="O16" s="316"/>
      <c r="P16" s="316"/>
      <c r="Q16" s="316"/>
      <c r="R16" s="144">
        <f t="shared" si="7"/>
        <v>0</v>
      </c>
      <c r="S16" s="316"/>
      <c r="T16" s="316"/>
      <c r="U16" s="316"/>
      <c r="V16" s="304"/>
    </row>
    <row r="17" spans="2:22" ht="18.75" customHeight="1" x14ac:dyDescent="0.25">
      <c r="B17" s="317"/>
      <c r="C17" s="326"/>
      <c r="D17" s="135" t="s">
        <v>33</v>
      </c>
      <c r="E17" s="147">
        <f>F17+J17+N17+R17</f>
        <v>0</v>
      </c>
      <c r="F17" s="144">
        <f>F20</f>
        <v>0</v>
      </c>
      <c r="G17" s="317"/>
      <c r="H17" s="317"/>
      <c r="I17" s="317"/>
      <c r="J17" s="144">
        <f>J20</f>
        <v>0</v>
      </c>
      <c r="K17" s="317"/>
      <c r="L17" s="317"/>
      <c r="M17" s="317"/>
      <c r="N17" s="144">
        <f>N20</f>
        <v>0</v>
      </c>
      <c r="O17" s="317"/>
      <c r="P17" s="317"/>
      <c r="Q17" s="317"/>
      <c r="R17" s="144">
        <f>R20</f>
        <v>0</v>
      </c>
      <c r="S17" s="317"/>
      <c r="T17" s="317"/>
      <c r="U17" s="317"/>
      <c r="V17" s="304"/>
    </row>
    <row r="18" spans="2:22" ht="15" customHeight="1" x14ac:dyDescent="0.25">
      <c r="B18" s="305" t="s">
        <v>6</v>
      </c>
      <c r="C18" s="308" t="s">
        <v>99</v>
      </c>
      <c r="D18" s="173" t="s">
        <v>0</v>
      </c>
      <c r="E18" s="140">
        <f>E19+E20</f>
        <v>0</v>
      </c>
      <c r="F18" s="139">
        <f>F19+F20</f>
        <v>0</v>
      </c>
      <c r="G18" s="305" t="s">
        <v>260</v>
      </c>
      <c r="H18" s="305" t="s">
        <v>260</v>
      </c>
      <c r="I18" s="311">
        <f>I21+I24</f>
        <v>0</v>
      </c>
      <c r="J18" s="139">
        <f>J19+J20</f>
        <v>0</v>
      </c>
      <c r="K18" s="305" t="s">
        <v>260</v>
      </c>
      <c r="L18" s="305" t="s">
        <v>260</v>
      </c>
      <c r="M18" s="311">
        <f>M21+M24</f>
        <v>0</v>
      </c>
      <c r="N18" s="139">
        <f>N19+N20</f>
        <v>0</v>
      </c>
      <c r="O18" s="305" t="s">
        <v>260</v>
      </c>
      <c r="P18" s="305" t="s">
        <v>260</v>
      </c>
      <c r="Q18" s="311">
        <f>Q21+Q24</f>
        <v>0</v>
      </c>
      <c r="R18" s="139">
        <f>R19+R20</f>
        <v>0</v>
      </c>
      <c r="S18" s="305" t="s">
        <v>260</v>
      </c>
      <c r="T18" s="305" t="s">
        <v>260</v>
      </c>
      <c r="U18" s="311">
        <f>U21+U24</f>
        <v>0</v>
      </c>
      <c r="V18" s="314" t="s">
        <v>188</v>
      </c>
    </row>
    <row r="19" spans="2:22" ht="25.5" customHeight="1" x14ac:dyDescent="0.25">
      <c r="B19" s="306"/>
      <c r="C19" s="309"/>
      <c r="D19" s="173" t="s">
        <v>32</v>
      </c>
      <c r="E19" s="140">
        <f>F19+J19+N19+R19</f>
        <v>0</v>
      </c>
      <c r="F19" s="139">
        <f>F25+F22</f>
        <v>0</v>
      </c>
      <c r="G19" s="306"/>
      <c r="H19" s="306"/>
      <c r="I19" s="312"/>
      <c r="J19" s="139">
        <f>J25+J22</f>
        <v>0</v>
      </c>
      <c r="K19" s="306"/>
      <c r="L19" s="306"/>
      <c r="M19" s="312"/>
      <c r="N19" s="139">
        <f>N25+N22</f>
        <v>0</v>
      </c>
      <c r="O19" s="306"/>
      <c r="P19" s="306"/>
      <c r="Q19" s="312"/>
      <c r="R19" s="139">
        <f>R25+R22</f>
        <v>0</v>
      </c>
      <c r="S19" s="306"/>
      <c r="T19" s="306"/>
      <c r="U19" s="312"/>
      <c r="V19" s="314"/>
    </row>
    <row r="20" spans="2:22" ht="18.75" customHeight="1" x14ac:dyDescent="0.25">
      <c r="B20" s="307"/>
      <c r="C20" s="310"/>
      <c r="D20" s="128" t="s">
        <v>33</v>
      </c>
      <c r="E20" s="140">
        <f>F20+J20+N20+R20</f>
        <v>0</v>
      </c>
      <c r="F20" s="139">
        <f>F26+F23</f>
        <v>0</v>
      </c>
      <c r="G20" s="307"/>
      <c r="H20" s="307"/>
      <c r="I20" s="313"/>
      <c r="J20" s="139">
        <f>J26+J23</f>
        <v>0</v>
      </c>
      <c r="K20" s="307"/>
      <c r="L20" s="307"/>
      <c r="M20" s="313"/>
      <c r="N20" s="139">
        <f>N26+N23</f>
        <v>0</v>
      </c>
      <c r="O20" s="307"/>
      <c r="P20" s="307"/>
      <c r="Q20" s="313"/>
      <c r="R20" s="139">
        <f>R26+R23</f>
        <v>0</v>
      </c>
      <c r="S20" s="307"/>
      <c r="T20" s="307"/>
      <c r="U20" s="313"/>
      <c r="V20" s="314"/>
    </row>
    <row r="21" spans="2:22" ht="15" customHeight="1" x14ac:dyDescent="0.25">
      <c r="B21" s="291" t="s">
        <v>5</v>
      </c>
      <c r="C21" s="300" t="s">
        <v>323</v>
      </c>
      <c r="D21" s="174" t="s">
        <v>0</v>
      </c>
      <c r="E21" s="138">
        <f>E22+E23</f>
        <v>0</v>
      </c>
      <c r="F21" s="137">
        <f>F22+F23</f>
        <v>0</v>
      </c>
      <c r="G21" s="291" t="s">
        <v>260</v>
      </c>
      <c r="H21" s="291" t="s">
        <v>260</v>
      </c>
      <c r="I21" s="294">
        <v>0</v>
      </c>
      <c r="J21" s="137">
        <f>J22+J23</f>
        <v>0</v>
      </c>
      <c r="K21" s="291" t="s">
        <v>260</v>
      </c>
      <c r="L21" s="291" t="s">
        <v>260</v>
      </c>
      <c r="M21" s="294">
        <v>0</v>
      </c>
      <c r="N21" s="137">
        <f>N22+N23</f>
        <v>0</v>
      </c>
      <c r="O21" s="291" t="s">
        <v>260</v>
      </c>
      <c r="P21" s="291" t="s">
        <v>260</v>
      </c>
      <c r="Q21" s="294">
        <v>0</v>
      </c>
      <c r="R21" s="137">
        <f>R22+R23</f>
        <v>0</v>
      </c>
      <c r="S21" s="291" t="s">
        <v>260</v>
      </c>
      <c r="T21" s="291" t="s">
        <v>260</v>
      </c>
      <c r="U21" s="294">
        <v>0</v>
      </c>
      <c r="V21" s="297" t="s">
        <v>188</v>
      </c>
    </row>
    <row r="22" spans="2:22" x14ac:dyDescent="0.25">
      <c r="B22" s="292"/>
      <c r="C22" s="301"/>
      <c r="D22" s="174" t="s">
        <v>32</v>
      </c>
      <c r="E22" s="138">
        <f>F22+J22+N22+R22</f>
        <v>0</v>
      </c>
      <c r="F22" s="137">
        <v>0</v>
      </c>
      <c r="G22" s="292"/>
      <c r="H22" s="292"/>
      <c r="I22" s="295"/>
      <c r="J22" s="137">
        <v>0</v>
      </c>
      <c r="K22" s="292"/>
      <c r="L22" s="292"/>
      <c r="M22" s="295"/>
      <c r="N22" s="137">
        <v>0</v>
      </c>
      <c r="O22" s="292"/>
      <c r="P22" s="292"/>
      <c r="Q22" s="295"/>
      <c r="R22" s="137">
        <v>0</v>
      </c>
      <c r="S22" s="292"/>
      <c r="T22" s="292"/>
      <c r="U22" s="295"/>
      <c r="V22" s="297"/>
    </row>
    <row r="23" spans="2:22" s="65" customFormat="1" x14ac:dyDescent="0.25">
      <c r="B23" s="293"/>
      <c r="C23" s="302"/>
      <c r="D23" s="174" t="s">
        <v>33</v>
      </c>
      <c r="E23" s="138">
        <f>F23+J23+N23+R23</f>
        <v>0</v>
      </c>
      <c r="F23" s="137">
        <v>0</v>
      </c>
      <c r="G23" s="293"/>
      <c r="H23" s="293"/>
      <c r="I23" s="296"/>
      <c r="J23" s="137">
        <v>0</v>
      </c>
      <c r="K23" s="293"/>
      <c r="L23" s="293"/>
      <c r="M23" s="296"/>
      <c r="N23" s="137">
        <v>0</v>
      </c>
      <c r="O23" s="293"/>
      <c r="P23" s="293"/>
      <c r="Q23" s="296"/>
      <c r="R23" s="137">
        <v>0</v>
      </c>
      <c r="S23" s="293"/>
      <c r="T23" s="293"/>
      <c r="U23" s="296"/>
      <c r="V23" s="297"/>
    </row>
    <row r="24" spans="2:22" s="65" customFormat="1" ht="15" customHeight="1" x14ac:dyDescent="0.25">
      <c r="B24" s="291" t="s">
        <v>7</v>
      </c>
      <c r="C24" s="298" t="s">
        <v>324</v>
      </c>
      <c r="D24" s="174" t="s">
        <v>0</v>
      </c>
      <c r="E24" s="138">
        <f>E25+E26</f>
        <v>0</v>
      </c>
      <c r="F24" s="137">
        <f>F25+F26</f>
        <v>0</v>
      </c>
      <c r="G24" s="291" t="s">
        <v>260</v>
      </c>
      <c r="H24" s="291" t="s">
        <v>260</v>
      </c>
      <c r="I24" s="294">
        <v>0</v>
      </c>
      <c r="J24" s="137">
        <f>J25+J26</f>
        <v>0</v>
      </c>
      <c r="K24" s="291" t="s">
        <v>260</v>
      </c>
      <c r="L24" s="291" t="s">
        <v>260</v>
      </c>
      <c r="M24" s="294">
        <v>0</v>
      </c>
      <c r="N24" s="137">
        <f>N25+N26</f>
        <v>0</v>
      </c>
      <c r="O24" s="291" t="s">
        <v>260</v>
      </c>
      <c r="P24" s="291" t="s">
        <v>260</v>
      </c>
      <c r="Q24" s="294">
        <v>0</v>
      </c>
      <c r="R24" s="137">
        <f>R25+R26</f>
        <v>0</v>
      </c>
      <c r="S24" s="291" t="s">
        <v>260</v>
      </c>
      <c r="T24" s="291" t="s">
        <v>260</v>
      </c>
      <c r="U24" s="294">
        <v>0</v>
      </c>
      <c r="V24" s="297" t="s">
        <v>188</v>
      </c>
    </row>
    <row r="25" spans="2:22" s="65" customFormat="1" ht="15" customHeight="1" x14ac:dyDescent="0.25">
      <c r="B25" s="292"/>
      <c r="C25" s="299"/>
      <c r="D25" s="174" t="s">
        <v>32</v>
      </c>
      <c r="E25" s="138">
        <f>F25+J25+N25+R25</f>
        <v>0</v>
      </c>
      <c r="F25" s="137">
        <v>0</v>
      </c>
      <c r="G25" s="292"/>
      <c r="H25" s="292"/>
      <c r="I25" s="295"/>
      <c r="J25" s="137">
        <v>0</v>
      </c>
      <c r="K25" s="292"/>
      <c r="L25" s="292"/>
      <c r="M25" s="295"/>
      <c r="N25" s="137">
        <v>0</v>
      </c>
      <c r="O25" s="292"/>
      <c r="P25" s="292"/>
      <c r="Q25" s="295"/>
      <c r="R25" s="137">
        <v>0</v>
      </c>
      <c r="S25" s="292"/>
      <c r="T25" s="292"/>
      <c r="U25" s="295"/>
      <c r="V25" s="297"/>
    </row>
    <row r="26" spans="2:22" s="65" customFormat="1" x14ac:dyDescent="0.25">
      <c r="B26" s="292"/>
      <c r="C26" s="299"/>
      <c r="D26" s="130" t="s">
        <v>33</v>
      </c>
      <c r="E26" s="138">
        <f>F26+J26+N26+R26</f>
        <v>0</v>
      </c>
      <c r="F26" s="137">
        <v>0</v>
      </c>
      <c r="G26" s="293"/>
      <c r="H26" s="293"/>
      <c r="I26" s="296"/>
      <c r="J26" s="137">
        <v>0</v>
      </c>
      <c r="K26" s="293"/>
      <c r="L26" s="293"/>
      <c r="M26" s="296"/>
      <c r="N26" s="137">
        <v>0</v>
      </c>
      <c r="O26" s="293"/>
      <c r="P26" s="293"/>
      <c r="Q26" s="296"/>
      <c r="R26" s="137">
        <v>0</v>
      </c>
      <c r="S26" s="293"/>
      <c r="T26" s="293"/>
      <c r="U26" s="296"/>
      <c r="V26" s="297"/>
    </row>
    <row r="27" spans="2:22" ht="15" customHeight="1" x14ac:dyDescent="0.25">
      <c r="B27" s="323" t="s">
        <v>1</v>
      </c>
      <c r="C27" s="323"/>
      <c r="D27" s="323"/>
      <c r="E27" s="323"/>
      <c r="F27" s="323"/>
      <c r="G27" s="323"/>
      <c r="H27" s="323"/>
      <c r="I27" s="323"/>
      <c r="J27" s="323"/>
      <c r="K27" s="323"/>
      <c r="L27" s="323"/>
      <c r="M27" s="323"/>
      <c r="N27" s="323"/>
      <c r="O27" s="323"/>
      <c r="P27" s="323"/>
      <c r="Q27" s="323"/>
      <c r="R27" s="323"/>
      <c r="S27" s="323"/>
      <c r="T27" s="323"/>
      <c r="U27" s="323"/>
      <c r="V27" s="323"/>
    </row>
    <row r="28" spans="2:22" x14ac:dyDescent="0.25">
      <c r="B28" s="315"/>
      <c r="C28" s="324" t="s">
        <v>199</v>
      </c>
      <c r="D28" s="134" t="s">
        <v>0</v>
      </c>
      <c r="E28" s="146">
        <f>E29+E30</f>
        <v>0</v>
      </c>
      <c r="F28" s="144">
        <f>F29+F30</f>
        <v>0</v>
      </c>
      <c r="G28" s="315" t="s">
        <v>260</v>
      </c>
      <c r="H28" s="315" t="s">
        <v>260</v>
      </c>
      <c r="I28" s="318">
        <f>I31+I40+I46+I58+I88+I91+I94+I100+I106+I112</f>
        <v>0</v>
      </c>
      <c r="J28" s="144">
        <f>J29+J30</f>
        <v>0</v>
      </c>
      <c r="K28" s="315" t="s">
        <v>260</v>
      </c>
      <c r="L28" s="315" t="s">
        <v>260</v>
      </c>
      <c r="M28" s="318">
        <f>M31+M40+M46+M58+M88+M91+M94+M100+M106+M112</f>
        <v>0</v>
      </c>
      <c r="N28" s="144">
        <f>N29+N30</f>
        <v>0</v>
      </c>
      <c r="O28" s="315" t="s">
        <v>260</v>
      </c>
      <c r="P28" s="315" t="s">
        <v>260</v>
      </c>
      <c r="Q28" s="318">
        <f>Q31+Q40+Q46+Q58+Q88+Q91+Q94+Q100+Q106+Q112</f>
        <v>0</v>
      </c>
      <c r="R28" s="144">
        <f>R29+R30</f>
        <v>0</v>
      </c>
      <c r="S28" s="315" t="s">
        <v>260</v>
      </c>
      <c r="T28" s="315" t="s">
        <v>260</v>
      </c>
      <c r="U28" s="318">
        <f>U31+U40+U46+U58+U88+U91+U94+U100+U106+U112</f>
        <v>0</v>
      </c>
      <c r="V28" s="303"/>
    </row>
    <row r="29" spans="2:22" ht="19.5" customHeight="1" x14ac:dyDescent="0.25">
      <c r="B29" s="316"/>
      <c r="C29" s="325"/>
      <c r="D29" s="134" t="s">
        <v>32</v>
      </c>
      <c r="E29" s="146">
        <f>F29+J29+N29+R29</f>
        <v>0</v>
      </c>
      <c r="F29" s="144">
        <f>F32+F41+F47+F59+F89+F92+F95+F101+F107+F113</f>
        <v>0</v>
      </c>
      <c r="G29" s="316"/>
      <c r="H29" s="316"/>
      <c r="I29" s="316"/>
      <c r="J29" s="144">
        <f>J32+J41+J47+J59+J89+J92+J95+J101+J107+J113</f>
        <v>0</v>
      </c>
      <c r="K29" s="316"/>
      <c r="L29" s="316"/>
      <c r="M29" s="316"/>
      <c r="N29" s="144">
        <f>N32+N41+N47+N59+N89+N92+N95+N101+N107+N113</f>
        <v>0</v>
      </c>
      <c r="O29" s="316"/>
      <c r="P29" s="316"/>
      <c r="Q29" s="316"/>
      <c r="R29" s="144">
        <f>R32+R41+R47+R59+R89+R92+R95+R101+R107+R113</f>
        <v>0</v>
      </c>
      <c r="S29" s="316"/>
      <c r="T29" s="316"/>
      <c r="U29" s="316"/>
      <c r="V29" s="304"/>
    </row>
    <row r="30" spans="2:22" ht="18.75" customHeight="1" x14ac:dyDescent="0.25">
      <c r="B30" s="317"/>
      <c r="C30" s="326"/>
      <c r="D30" s="135" t="s">
        <v>33</v>
      </c>
      <c r="E30" s="147">
        <f>F30+J30+N30+R30</f>
        <v>0</v>
      </c>
      <c r="F30" s="144">
        <f>F33+F42+F48+F60+F90+F93+F96+F102+F108+F114</f>
        <v>0</v>
      </c>
      <c r="G30" s="317"/>
      <c r="H30" s="317"/>
      <c r="I30" s="317"/>
      <c r="J30" s="144">
        <f>J33+J42+J48+J60+J90+J93+J96+J102+J108+J114</f>
        <v>0</v>
      </c>
      <c r="K30" s="317"/>
      <c r="L30" s="317"/>
      <c r="M30" s="317"/>
      <c r="N30" s="144">
        <f>N33+N42+N48+N60+N90+N93+N96+N102+N108+N114</f>
        <v>0</v>
      </c>
      <c r="O30" s="317"/>
      <c r="P30" s="317"/>
      <c r="Q30" s="317"/>
      <c r="R30" s="144">
        <f>R33+R42+R48+R60+R90+R93+R96+R102+R108+R114</f>
        <v>0</v>
      </c>
      <c r="S30" s="317"/>
      <c r="T30" s="317"/>
      <c r="U30" s="317"/>
      <c r="V30" s="304"/>
    </row>
    <row r="31" spans="2:22" ht="15" customHeight="1" x14ac:dyDescent="0.25">
      <c r="B31" s="305" t="s">
        <v>6</v>
      </c>
      <c r="C31" s="308" t="s">
        <v>200</v>
      </c>
      <c r="D31" s="127" t="s">
        <v>0</v>
      </c>
      <c r="E31" s="140">
        <f>E32+E33</f>
        <v>0</v>
      </c>
      <c r="F31" s="139">
        <f>F32+F33</f>
        <v>0</v>
      </c>
      <c r="G31" s="305" t="s">
        <v>260</v>
      </c>
      <c r="H31" s="305" t="s">
        <v>260</v>
      </c>
      <c r="I31" s="311">
        <f>I34+I37</f>
        <v>0</v>
      </c>
      <c r="J31" s="139">
        <f>J32+J33</f>
        <v>0</v>
      </c>
      <c r="K31" s="305" t="s">
        <v>260</v>
      </c>
      <c r="L31" s="305" t="s">
        <v>260</v>
      </c>
      <c r="M31" s="311">
        <f>M34+M37</f>
        <v>0</v>
      </c>
      <c r="N31" s="139">
        <f>N32+N33</f>
        <v>0</v>
      </c>
      <c r="O31" s="305" t="s">
        <v>260</v>
      </c>
      <c r="P31" s="305" t="s">
        <v>260</v>
      </c>
      <c r="Q31" s="311">
        <f>Q34+Q37</f>
        <v>0</v>
      </c>
      <c r="R31" s="139">
        <f>R32+R33</f>
        <v>0</v>
      </c>
      <c r="S31" s="305" t="s">
        <v>260</v>
      </c>
      <c r="T31" s="305" t="s">
        <v>260</v>
      </c>
      <c r="U31" s="311">
        <f>U34+U37</f>
        <v>0</v>
      </c>
      <c r="V31" s="314" t="s">
        <v>124</v>
      </c>
    </row>
    <row r="32" spans="2:22" ht="19.5" customHeight="1" x14ac:dyDescent="0.25">
      <c r="B32" s="306"/>
      <c r="C32" s="309"/>
      <c r="D32" s="127" t="s">
        <v>32</v>
      </c>
      <c r="E32" s="140">
        <f>F32+J32+N32+R32</f>
        <v>0</v>
      </c>
      <c r="F32" s="139">
        <f>F38+F35</f>
        <v>0</v>
      </c>
      <c r="G32" s="306"/>
      <c r="H32" s="306"/>
      <c r="I32" s="312"/>
      <c r="J32" s="139">
        <f>J38+J35</f>
        <v>0</v>
      </c>
      <c r="K32" s="306"/>
      <c r="L32" s="306"/>
      <c r="M32" s="312"/>
      <c r="N32" s="139">
        <f>N38+N35</f>
        <v>0</v>
      </c>
      <c r="O32" s="306"/>
      <c r="P32" s="306"/>
      <c r="Q32" s="312"/>
      <c r="R32" s="139">
        <f>R38+R35</f>
        <v>0</v>
      </c>
      <c r="S32" s="306"/>
      <c r="T32" s="306"/>
      <c r="U32" s="312"/>
      <c r="V32" s="314"/>
    </row>
    <row r="33" spans="2:22" ht="18.75" customHeight="1" x14ac:dyDescent="0.25">
      <c r="B33" s="307"/>
      <c r="C33" s="310"/>
      <c r="D33" s="128" t="s">
        <v>33</v>
      </c>
      <c r="E33" s="140">
        <f>F33+J33+N33+R33</f>
        <v>0</v>
      </c>
      <c r="F33" s="139">
        <f>F39+F36</f>
        <v>0</v>
      </c>
      <c r="G33" s="307"/>
      <c r="H33" s="307"/>
      <c r="I33" s="313"/>
      <c r="J33" s="139">
        <f>J39+J36</f>
        <v>0</v>
      </c>
      <c r="K33" s="307"/>
      <c r="L33" s="307"/>
      <c r="M33" s="313"/>
      <c r="N33" s="139">
        <f>N39+N36</f>
        <v>0</v>
      </c>
      <c r="O33" s="307"/>
      <c r="P33" s="307"/>
      <c r="Q33" s="313"/>
      <c r="R33" s="139">
        <f>R39+R36</f>
        <v>0</v>
      </c>
      <c r="S33" s="307"/>
      <c r="T33" s="307"/>
      <c r="U33" s="313"/>
      <c r="V33" s="314"/>
    </row>
    <row r="34" spans="2:22" ht="15" customHeight="1" x14ac:dyDescent="0.25">
      <c r="B34" s="291" t="s">
        <v>5</v>
      </c>
      <c r="C34" s="300" t="s">
        <v>169</v>
      </c>
      <c r="D34" s="129" t="s">
        <v>0</v>
      </c>
      <c r="E34" s="138">
        <f>E35+E36</f>
        <v>0</v>
      </c>
      <c r="F34" s="137">
        <f>F35+F36</f>
        <v>0</v>
      </c>
      <c r="G34" s="291" t="s">
        <v>260</v>
      </c>
      <c r="H34" s="291" t="s">
        <v>260</v>
      </c>
      <c r="I34" s="294">
        <v>0</v>
      </c>
      <c r="J34" s="137">
        <f>J35+J36</f>
        <v>0</v>
      </c>
      <c r="K34" s="291" t="s">
        <v>260</v>
      </c>
      <c r="L34" s="291" t="s">
        <v>260</v>
      </c>
      <c r="M34" s="294">
        <v>0</v>
      </c>
      <c r="N34" s="137">
        <f>N35+N36</f>
        <v>0</v>
      </c>
      <c r="O34" s="291" t="s">
        <v>260</v>
      </c>
      <c r="P34" s="291" t="s">
        <v>260</v>
      </c>
      <c r="Q34" s="294">
        <v>0</v>
      </c>
      <c r="R34" s="137">
        <f>R35+R36</f>
        <v>0</v>
      </c>
      <c r="S34" s="291" t="s">
        <v>260</v>
      </c>
      <c r="T34" s="291" t="s">
        <v>260</v>
      </c>
      <c r="U34" s="294">
        <v>0</v>
      </c>
      <c r="V34" s="335" t="s">
        <v>193</v>
      </c>
    </row>
    <row r="35" spans="2:22" x14ac:dyDescent="0.25">
      <c r="B35" s="292"/>
      <c r="C35" s="301"/>
      <c r="D35" s="129" t="s">
        <v>32</v>
      </c>
      <c r="E35" s="138">
        <f>F35+J35+N35+R35</f>
        <v>0</v>
      </c>
      <c r="F35" s="137">
        <v>0</v>
      </c>
      <c r="G35" s="292"/>
      <c r="H35" s="292"/>
      <c r="I35" s="295"/>
      <c r="J35" s="137">
        <v>0</v>
      </c>
      <c r="K35" s="292"/>
      <c r="L35" s="292"/>
      <c r="M35" s="295"/>
      <c r="N35" s="137">
        <v>0</v>
      </c>
      <c r="O35" s="292"/>
      <c r="P35" s="292"/>
      <c r="Q35" s="295"/>
      <c r="R35" s="137">
        <v>0</v>
      </c>
      <c r="S35" s="292"/>
      <c r="T35" s="292"/>
      <c r="U35" s="295"/>
      <c r="V35" s="335"/>
    </row>
    <row r="36" spans="2:22" s="65" customFormat="1" x14ac:dyDescent="0.25">
      <c r="B36" s="293"/>
      <c r="C36" s="302"/>
      <c r="D36" s="129" t="s">
        <v>33</v>
      </c>
      <c r="E36" s="138">
        <f>F36+J36+N36+R36</f>
        <v>0</v>
      </c>
      <c r="F36" s="137">
        <v>0</v>
      </c>
      <c r="G36" s="293"/>
      <c r="H36" s="293"/>
      <c r="I36" s="296"/>
      <c r="J36" s="137">
        <v>0</v>
      </c>
      <c r="K36" s="293"/>
      <c r="L36" s="293"/>
      <c r="M36" s="296"/>
      <c r="N36" s="137">
        <v>0</v>
      </c>
      <c r="O36" s="293"/>
      <c r="P36" s="293"/>
      <c r="Q36" s="296"/>
      <c r="R36" s="137">
        <v>0</v>
      </c>
      <c r="S36" s="293"/>
      <c r="T36" s="293"/>
      <c r="U36" s="296"/>
      <c r="V36" s="335"/>
    </row>
    <row r="37" spans="2:22" s="65" customFormat="1" ht="15" customHeight="1" x14ac:dyDescent="0.25">
      <c r="B37" s="291" t="s">
        <v>7</v>
      </c>
      <c r="C37" s="298" t="s">
        <v>251</v>
      </c>
      <c r="D37" s="129" t="s">
        <v>0</v>
      </c>
      <c r="E37" s="138">
        <f>E38+E39</f>
        <v>0</v>
      </c>
      <c r="F37" s="137">
        <f>F38+F39</f>
        <v>0</v>
      </c>
      <c r="G37" s="291" t="s">
        <v>260</v>
      </c>
      <c r="H37" s="291" t="s">
        <v>260</v>
      </c>
      <c r="I37" s="294">
        <v>0</v>
      </c>
      <c r="J37" s="137">
        <f>J38+J39</f>
        <v>0</v>
      </c>
      <c r="K37" s="291" t="s">
        <v>260</v>
      </c>
      <c r="L37" s="291" t="s">
        <v>260</v>
      </c>
      <c r="M37" s="294">
        <v>0</v>
      </c>
      <c r="N37" s="137">
        <f>N38+N39</f>
        <v>0</v>
      </c>
      <c r="O37" s="291" t="s">
        <v>260</v>
      </c>
      <c r="P37" s="291" t="s">
        <v>260</v>
      </c>
      <c r="Q37" s="294">
        <v>0</v>
      </c>
      <c r="R37" s="137">
        <f>R38+R39</f>
        <v>0</v>
      </c>
      <c r="S37" s="291" t="s">
        <v>260</v>
      </c>
      <c r="T37" s="291" t="s">
        <v>260</v>
      </c>
      <c r="U37" s="294">
        <v>0</v>
      </c>
      <c r="V37" s="335" t="s">
        <v>193</v>
      </c>
    </row>
    <row r="38" spans="2:22" s="65" customFormat="1" ht="15" customHeight="1" x14ac:dyDescent="0.25">
      <c r="B38" s="292"/>
      <c r="C38" s="299"/>
      <c r="D38" s="129" t="s">
        <v>32</v>
      </c>
      <c r="E38" s="138">
        <f>F38+J38+N38+R38</f>
        <v>0</v>
      </c>
      <c r="F38" s="137">
        <v>0</v>
      </c>
      <c r="G38" s="292"/>
      <c r="H38" s="292"/>
      <c r="I38" s="295"/>
      <c r="J38" s="137">
        <v>0</v>
      </c>
      <c r="K38" s="292"/>
      <c r="L38" s="292"/>
      <c r="M38" s="295"/>
      <c r="N38" s="137">
        <v>0</v>
      </c>
      <c r="O38" s="292"/>
      <c r="P38" s="292"/>
      <c r="Q38" s="295"/>
      <c r="R38" s="137">
        <v>0</v>
      </c>
      <c r="S38" s="292"/>
      <c r="T38" s="292"/>
      <c r="U38" s="295"/>
      <c r="V38" s="335"/>
    </row>
    <row r="39" spans="2:22" s="65" customFormat="1" x14ac:dyDescent="0.25">
      <c r="B39" s="292"/>
      <c r="C39" s="299"/>
      <c r="D39" s="130" t="s">
        <v>33</v>
      </c>
      <c r="E39" s="138">
        <f>F39+J39+N39+R39</f>
        <v>0</v>
      </c>
      <c r="F39" s="137">
        <v>0</v>
      </c>
      <c r="G39" s="293"/>
      <c r="H39" s="293"/>
      <c r="I39" s="296"/>
      <c r="J39" s="137">
        <v>0</v>
      </c>
      <c r="K39" s="293"/>
      <c r="L39" s="293"/>
      <c r="M39" s="296"/>
      <c r="N39" s="137">
        <v>0</v>
      </c>
      <c r="O39" s="293"/>
      <c r="P39" s="293"/>
      <c r="Q39" s="296"/>
      <c r="R39" s="137">
        <v>0</v>
      </c>
      <c r="S39" s="293"/>
      <c r="T39" s="293"/>
      <c r="U39" s="296"/>
      <c r="V39" s="335"/>
    </row>
    <row r="40" spans="2:22" s="65" customFormat="1" ht="15.75" customHeight="1" x14ac:dyDescent="0.25">
      <c r="B40" s="343" t="s">
        <v>100</v>
      </c>
      <c r="C40" s="329" t="s">
        <v>201</v>
      </c>
      <c r="D40" s="127" t="s">
        <v>0</v>
      </c>
      <c r="E40" s="140">
        <f>E41+E42</f>
        <v>0</v>
      </c>
      <c r="F40" s="139">
        <f>F41+F42</f>
        <v>0</v>
      </c>
      <c r="G40" s="305" t="s">
        <v>260</v>
      </c>
      <c r="H40" s="305" t="s">
        <v>260</v>
      </c>
      <c r="I40" s="311">
        <f>I43</f>
        <v>0</v>
      </c>
      <c r="J40" s="139">
        <f>J41+J42</f>
        <v>0</v>
      </c>
      <c r="K40" s="305" t="s">
        <v>260</v>
      </c>
      <c r="L40" s="305" t="s">
        <v>260</v>
      </c>
      <c r="M40" s="311">
        <f>M43</f>
        <v>0</v>
      </c>
      <c r="N40" s="139">
        <f>N41+N42</f>
        <v>0</v>
      </c>
      <c r="O40" s="305" t="s">
        <v>260</v>
      </c>
      <c r="P40" s="305" t="s">
        <v>260</v>
      </c>
      <c r="Q40" s="311">
        <f>Q43</f>
        <v>0</v>
      </c>
      <c r="R40" s="139">
        <f>R41+R42</f>
        <v>0</v>
      </c>
      <c r="S40" s="305" t="s">
        <v>260</v>
      </c>
      <c r="T40" s="305" t="s">
        <v>260</v>
      </c>
      <c r="U40" s="311">
        <f>U43</f>
        <v>0</v>
      </c>
      <c r="V40" s="314" t="s">
        <v>123</v>
      </c>
    </row>
    <row r="41" spans="2:22" ht="24" x14ac:dyDescent="0.25">
      <c r="B41" s="328"/>
      <c r="C41" s="329"/>
      <c r="D41" s="127" t="s">
        <v>32</v>
      </c>
      <c r="E41" s="140">
        <f>F41+J41+N41+R41</f>
        <v>0</v>
      </c>
      <c r="F41" s="139">
        <f>F44</f>
        <v>0</v>
      </c>
      <c r="G41" s="306"/>
      <c r="H41" s="306"/>
      <c r="I41" s="306"/>
      <c r="J41" s="139">
        <f>J44</f>
        <v>0</v>
      </c>
      <c r="K41" s="306"/>
      <c r="L41" s="306"/>
      <c r="M41" s="306"/>
      <c r="N41" s="139">
        <f>N44</f>
        <v>0</v>
      </c>
      <c r="O41" s="306"/>
      <c r="P41" s="306"/>
      <c r="Q41" s="306"/>
      <c r="R41" s="139">
        <f>R44</f>
        <v>0</v>
      </c>
      <c r="S41" s="306"/>
      <c r="T41" s="306"/>
      <c r="U41" s="306"/>
      <c r="V41" s="314"/>
    </row>
    <row r="42" spans="2:22" ht="24" x14ac:dyDescent="0.25">
      <c r="B42" s="328"/>
      <c r="C42" s="329"/>
      <c r="D42" s="127" t="s">
        <v>33</v>
      </c>
      <c r="E42" s="140">
        <f>F42+J42+N42+R42</f>
        <v>0</v>
      </c>
      <c r="F42" s="139">
        <f>F45</f>
        <v>0</v>
      </c>
      <c r="G42" s="307"/>
      <c r="H42" s="307"/>
      <c r="I42" s="307"/>
      <c r="J42" s="139">
        <f>J45</f>
        <v>0</v>
      </c>
      <c r="K42" s="307"/>
      <c r="L42" s="307"/>
      <c r="M42" s="307"/>
      <c r="N42" s="139">
        <f>N45</f>
        <v>0</v>
      </c>
      <c r="O42" s="307"/>
      <c r="P42" s="307"/>
      <c r="Q42" s="307"/>
      <c r="R42" s="139">
        <f>R45</f>
        <v>0</v>
      </c>
      <c r="S42" s="307"/>
      <c r="T42" s="307"/>
      <c r="U42" s="307"/>
      <c r="V42" s="314"/>
    </row>
    <row r="43" spans="2:22" s="65" customFormat="1" ht="15.75" customHeight="1" x14ac:dyDescent="0.25">
      <c r="B43" s="330" t="s">
        <v>8</v>
      </c>
      <c r="C43" s="331" t="s">
        <v>173</v>
      </c>
      <c r="D43" s="129" t="s">
        <v>0</v>
      </c>
      <c r="E43" s="138">
        <f>E44+E45</f>
        <v>0</v>
      </c>
      <c r="F43" s="137">
        <f>F44+F45</f>
        <v>0</v>
      </c>
      <c r="G43" s="291" t="s">
        <v>260</v>
      </c>
      <c r="H43" s="291" t="s">
        <v>260</v>
      </c>
      <c r="I43" s="294">
        <v>0</v>
      </c>
      <c r="J43" s="137">
        <f>J44+J45</f>
        <v>0</v>
      </c>
      <c r="K43" s="291" t="s">
        <v>260</v>
      </c>
      <c r="L43" s="291" t="s">
        <v>260</v>
      </c>
      <c r="M43" s="294">
        <v>0</v>
      </c>
      <c r="N43" s="137">
        <f>N44+N45</f>
        <v>0</v>
      </c>
      <c r="O43" s="291" t="s">
        <v>260</v>
      </c>
      <c r="P43" s="291" t="s">
        <v>260</v>
      </c>
      <c r="Q43" s="294">
        <v>0</v>
      </c>
      <c r="R43" s="137">
        <f>R44+R45</f>
        <v>0</v>
      </c>
      <c r="S43" s="291" t="s">
        <v>260</v>
      </c>
      <c r="T43" s="291" t="s">
        <v>260</v>
      </c>
      <c r="U43" s="294">
        <v>0</v>
      </c>
      <c r="V43" s="297" t="s">
        <v>202</v>
      </c>
    </row>
    <row r="44" spans="2:22" ht="22.5" customHeight="1" x14ac:dyDescent="0.25">
      <c r="B44" s="330"/>
      <c r="C44" s="331"/>
      <c r="D44" s="129" t="s">
        <v>32</v>
      </c>
      <c r="E44" s="138">
        <f>F44+J44+N44+R44</f>
        <v>0</v>
      </c>
      <c r="F44" s="137">
        <v>0</v>
      </c>
      <c r="G44" s="292"/>
      <c r="H44" s="292"/>
      <c r="I44" s="295"/>
      <c r="J44" s="137">
        <v>0</v>
      </c>
      <c r="K44" s="292"/>
      <c r="L44" s="292"/>
      <c r="M44" s="295"/>
      <c r="N44" s="137">
        <v>0</v>
      </c>
      <c r="O44" s="292"/>
      <c r="P44" s="292"/>
      <c r="Q44" s="295"/>
      <c r="R44" s="137">
        <v>0</v>
      </c>
      <c r="S44" s="292"/>
      <c r="T44" s="292"/>
      <c r="U44" s="295"/>
      <c r="V44" s="297"/>
    </row>
    <row r="45" spans="2:22" ht="24" customHeight="1" x14ac:dyDescent="0.25">
      <c r="B45" s="330"/>
      <c r="C45" s="331"/>
      <c r="D45" s="129" t="s">
        <v>33</v>
      </c>
      <c r="E45" s="138">
        <f>F45+J45+N45+R45</f>
        <v>0</v>
      </c>
      <c r="F45" s="137">
        <v>0</v>
      </c>
      <c r="G45" s="293"/>
      <c r="H45" s="293"/>
      <c r="I45" s="296"/>
      <c r="J45" s="137">
        <v>0</v>
      </c>
      <c r="K45" s="293"/>
      <c r="L45" s="293"/>
      <c r="M45" s="296"/>
      <c r="N45" s="137">
        <v>0</v>
      </c>
      <c r="O45" s="293"/>
      <c r="P45" s="293"/>
      <c r="Q45" s="296"/>
      <c r="R45" s="137">
        <v>0</v>
      </c>
      <c r="S45" s="293"/>
      <c r="T45" s="293"/>
      <c r="U45" s="296"/>
      <c r="V45" s="297"/>
    </row>
    <row r="46" spans="2:22" s="65" customFormat="1" ht="15.75" customHeight="1" x14ac:dyDescent="0.25">
      <c r="B46" s="328" t="s">
        <v>105</v>
      </c>
      <c r="C46" s="329" t="s">
        <v>203</v>
      </c>
      <c r="D46" s="127" t="s">
        <v>0</v>
      </c>
      <c r="E46" s="140">
        <f>E47+E48</f>
        <v>0</v>
      </c>
      <c r="F46" s="139">
        <f t="shared" ref="F46:F47" si="8">F49+F52+F55</f>
        <v>0</v>
      </c>
      <c r="G46" s="305" t="s">
        <v>260</v>
      </c>
      <c r="H46" s="305" t="s">
        <v>260</v>
      </c>
      <c r="I46" s="311">
        <f>I49+I52+I55</f>
        <v>0</v>
      </c>
      <c r="J46" s="139">
        <f t="shared" ref="J46:J47" si="9">J49+J52+J55</f>
        <v>0</v>
      </c>
      <c r="K46" s="305" t="s">
        <v>260</v>
      </c>
      <c r="L46" s="305" t="s">
        <v>260</v>
      </c>
      <c r="M46" s="311">
        <f>M49+M52+M55</f>
        <v>0</v>
      </c>
      <c r="N46" s="139">
        <f t="shared" ref="N46:N47" si="10">N49+N52+N55</f>
        <v>0</v>
      </c>
      <c r="O46" s="305" t="s">
        <v>260</v>
      </c>
      <c r="P46" s="305" t="s">
        <v>260</v>
      </c>
      <c r="Q46" s="311">
        <f>Q49+Q52+Q55</f>
        <v>0</v>
      </c>
      <c r="R46" s="139">
        <f t="shared" ref="R46:R47" si="11">R49+R52+R55</f>
        <v>0</v>
      </c>
      <c r="S46" s="305" t="s">
        <v>260</v>
      </c>
      <c r="T46" s="305" t="s">
        <v>260</v>
      </c>
      <c r="U46" s="311">
        <f>U49+U52+U55</f>
        <v>0</v>
      </c>
      <c r="V46" s="314" t="s">
        <v>188</v>
      </c>
    </row>
    <row r="47" spans="2:22" ht="24" x14ac:dyDescent="0.25">
      <c r="B47" s="328"/>
      <c r="C47" s="329"/>
      <c r="D47" s="127" t="s">
        <v>32</v>
      </c>
      <c r="E47" s="140">
        <f>F47+J47+N47+R47</f>
        <v>0</v>
      </c>
      <c r="F47" s="139">
        <f t="shared" si="8"/>
        <v>0</v>
      </c>
      <c r="G47" s="306"/>
      <c r="H47" s="306"/>
      <c r="I47" s="312"/>
      <c r="J47" s="139">
        <f t="shared" si="9"/>
        <v>0</v>
      </c>
      <c r="K47" s="306"/>
      <c r="L47" s="306"/>
      <c r="M47" s="312"/>
      <c r="N47" s="139">
        <f t="shared" si="10"/>
        <v>0</v>
      </c>
      <c r="O47" s="306"/>
      <c r="P47" s="306"/>
      <c r="Q47" s="312"/>
      <c r="R47" s="139">
        <f t="shared" si="11"/>
        <v>0</v>
      </c>
      <c r="S47" s="306"/>
      <c r="T47" s="306"/>
      <c r="U47" s="312"/>
      <c r="V47" s="314"/>
    </row>
    <row r="48" spans="2:22" ht="24" x14ac:dyDescent="0.25">
      <c r="B48" s="328"/>
      <c r="C48" s="329"/>
      <c r="D48" s="127" t="s">
        <v>33</v>
      </c>
      <c r="E48" s="140">
        <f>F48+J48+N48+R48</f>
        <v>0</v>
      </c>
      <c r="F48" s="139">
        <f>F51+F54+F57</f>
        <v>0</v>
      </c>
      <c r="G48" s="307"/>
      <c r="H48" s="307"/>
      <c r="I48" s="313"/>
      <c r="J48" s="139">
        <f>J51+J54+J57</f>
        <v>0</v>
      </c>
      <c r="K48" s="307"/>
      <c r="L48" s="307"/>
      <c r="M48" s="313"/>
      <c r="N48" s="139">
        <f>N51+N54+N57</f>
        <v>0</v>
      </c>
      <c r="O48" s="307"/>
      <c r="P48" s="307"/>
      <c r="Q48" s="313"/>
      <c r="R48" s="139">
        <f>R51+R54+R57</f>
        <v>0</v>
      </c>
      <c r="S48" s="307"/>
      <c r="T48" s="307"/>
      <c r="U48" s="313"/>
      <c r="V48" s="314"/>
    </row>
    <row r="49" spans="2:22" s="65" customFormat="1" ht="15.75" customHeight="1" x14ac:dyDescent="0.25">
      <c r="B49" s="330" t="s">
        <v>10</v>
      </c>
      <c r="C49" s="331" t="s">
        <v>325</v>
      </c>
      <c r="D49" s="129" t="s">
        <v>0</v>
      </c>
      <c r="E49" s="138">
        <f>E50+E51</f>
        <v>0</v>
      </c>
      <c r="F49" s="137">
        <f>F50+F51</f>
        <v>0</v>
      </c>
      <c r="G49" s="291"/>
      <c r="H49" s="291"/>
      <c r="I49" s="291"/>
      <c r="J49" s="137">
        <f>J50+J51</f>
        <v>0</v>
      </c>
      <c r="K49" s="291"/>
      <c r="L49" s="291"/>
      <c r="M49" s="291"/>
      <c r="N49" s="137">
        <f>N50+N51</f>
        <v>0</v>
      </c>
      <c r="O49" s="291"/>
      <c r="P49" s="291"/>
      <c r="Q49" s="291"/>
      <c r="R49" s="137">
        <f>R50+R51</f>
        <v>0</v>
      </c>
      <c r="S49" s="291"/>
      <c r="T49" s="291"/>
      <c r="U49" s="291"/>
      <c r="V49" s="297" t="s">
        <v>188</v>
      </c>
    </row>
    <row r="50" spans="2:22" x14ac:dyDescent="0.25">
      <c r="B50" s="330"/>
      <c r="C50" s="331"/>
      <c r="D50" s="129" t="s">
        <v>32</v>
      </c>
      <c r="E50" s="138">
        <f>F50+J50+N50+R50</f>
        <v>0</v>
      </c>
      <c r="F50" s="137">
        <v>0</v>
      </c>
      <c r="G50" s="292"/>
      <c r="H50" s="292"/>
      <c r="I50" s="292"/>
      <c r="J50" s="137">
        <v>0</v>
      </c>
      <c r="K50" s="292"/>
      <c r="L50" s="292"/>
      <c r="M50" s="292"/>
      <c r="N50" s="137">
        <v>0</v>
      </c>
      <c r="O50" s="292"/>
      <c r="P50" s="292"/>
      <c r="Q50" s="292"/>
      <c r="R50" s="137">
        <v>0</v>
      </c>
      <c r="S50" s="292"/>
      <c r="T50" s="292"/>
      <c r="U50" s="292"/>
      <c r="V50" s="297"/>
    </row>
    <row r="51" spans="2:22" x14ac:dyDescent="0.25">
      <c r="B51" s="330"/>
      <c r="C51" s="331"/>
      <c r="D51" s="129" t="s">
        <v>33</v>
      </c>
      <c r="E51" s="138">
        <f>F51+J51+N51+R51</f>
        <v>0</v>
      </c>
      <c r="F51" s="137">
        <v>0</v>
      </c>
      <c r="G51" s="293"/>
      <c r="H51" s="293"/>
      <c r="I51" s="293"/>
      <c r="J51" s="137">
        <v>0</v>
      </c>
      <c r="K51" s="293"/>
      <c r="L51" s="293"/>
      <c r="M51" s="293"/>
      <c r="N51" s="137">
        <v>0</v>
      </c>
      <c r="O51" s="293"/>
      <c r="P51" s="293"/>
      <c r="Q51" s="293"/>
      <c r="R51" s="137">
        <v>0</v>
      </c>
      <c r="S51" s="293"/>
      <c r="T51" s="293"/>
      <c r="U51" s="293"/>
      <c r="V51" s="297"/>
    </row>
    <row r="52" spans="2:22" s="65" customFormat="1" ht="15.75" customHeight="1" x14ac:dyDescent="0.25">
      <c r="B52" s="330" t="s">
        <v>11</v>
      </c>
      <c r="C52" s="331" t="s">
        <v>196</v>
      </c>
      <c r="D52" s="129" t="s">
        <v>0</v>
      </c>
      <c r="E52" s="138">
        <f>E53+E54</f>
        <v>0</v>
      </c>
      <c r="F52" s="137">
        <f>F53+F54</f>
        <v>0</v>
      </c>
      <c r="G52" s="291" t="s">
        <v>260</v>
      </c>
      <c r="H52" s="291" t="s">
        <v>260</v>
      </c>
      <c r="I52" s="294">
        <v>0</v>
      </c>
      <c r="J52" s="137">
        <f>J53+J54</f>
        <v>0</v>
      </c>
      <c r="K52" s="291" t="s">
        <v>260</v>
      </c>
      <c r="L52" s="291" t="s">
        <v>260</v>
      </c>
      <c r="M52" s="294">
        <v>0</v>
      </c>
      <c r="N52" s="137">
        <f>N53+N54</f>
        <v>0</v>
      </c>
      <c r="O52" s="291" t="s">
        <v>260</v>
      </c>
      <c r="P52" s="291" t="s">
        <v>260</v>
      </c>
      <c r="Q52" s="294">
        <v>0</v>
      </c>
      <c r="R52" s="137">
        <f>R53+R54</f>
        <v>0</v>
      </c>
      <c r="S52" s="291" t="s">
        <v>260</v>
      </c>
      <c r="T52" s="291" t="s">
        <v>260</v>
      </c>
      <c r="U52" s="294">
        <v>0</v>
      </c>
      <c r="V52" s="335" t="s">
        <v>190</v>
      </c>
    </row>
    <row r="53" spans="2:22" x14ac:dyDescent="0.25">
      <c r="B53" s="330"/>
      <c r="C53" s="331"/>
      <c r="D53" s="129" t="s">
        <v>32</v>
      </c>
      <c r="E53" s="138">
        <f>F53+J53+N53+R53</f>
        <v>0</v>
      </c>
      <c r="F53" s="137">
        <v>0</v>
      </c>
      <c r="G53" s="292"/>
      <c r="H53" s="292"/>
      <c r="I53" s="295"/>
      <c r="J53" s="137">
        <v>0</v>
      </c>
      <c r="K53" s="292"/>
      <c r="L53" s="292"/>
      <c r="M53" s="295"/>
      <c r="N53" s="137">
        <v>0</v>
      </c>
      <c r="O53" s="292"/>
      <c r="P53" s="292"/>
      <c r="Q53" s="295"/>
      <c r="R53" s="137">
        <v>0</v>
      </c>
      <c r="S53" s="292"/>
      <c r="T53" s="292"/>
      <c r="U53" s="295"/>
      <c r="V53" s="335"/>
    </row>
    <row r="54" spans="2:22" x14ac:dyDescent="0.25">
      <c r="B54" s="330"/>
      <c r="C54" s="331"/>
      <c r="D54" s="129" t="s">
        <v>33</v>
      </c>
      <c r="E54" s="138">
        <f>F54+J54+N54+R54</f>
        <v>0</v>
      </c>
      <c r="F54" s="137">
        <v>0</v>
      </c>
      <c r="G54" s="293"/>
      <c r="H54" s="293"/>
      <c r="I54" s="296"/>
      <c r="J54" s="137">
        <v>0</v>
      </c>
      <c r="K54" s="293"/>
      <c r="L54" s="293"/>
      <c r="M54" s="296"/>
      <c r="N54" s="137">
        <v>0</v>
      </c>
      <c r="O54" s="293"/>
      <c r="P54" s="293"/>
      <c r="Q54" s="296"/>
      <c r="R54" s="137">
        <v>0</v>
      </c>
      <c r="S54" s="293"/>
      <c r="T54" s="293"/>
      <c r="U54" s="296"/>
      <c r="V54" s="335"/>
    </row>
    <row r="55" spans="2:22" s="65" customFormat="1" ht="15.75" customHeight="1" x14ac:dyDescent="0.25">
      <c r="B55" s="330" t="s">
        <v>204</v>
      </c>
      <c r="C55" s="331" t="s">
        <v>227</v>
      </c>
      <c r="D55" s="129" t="s">
        <v>0</v>
      </c>
      <c r="E55" s="138">
        <f>E56+E57</f>
        <v>0</v>
      </c>
      <c r="F55" s="137">
        <f>F56+F57</f>
        <v>0</v>
      </c>
      <c r="G55" s="291"/>
      <c r="H55" s="291"/>
      <c r="I55" s="291"/>
      <c r="J55" s="137">
        <f>J56+J57</f>
        <v>0</v>
      </c>
      <c r="K55" s="291"/>
      <c r="L55" s="291"/>
      <c r="M55" s="291"/>
      <c r="N55" s="137">
        <f>N56+N57</f>
        <v>0</v>
      </c>
      <c r="O55" s="291"/>
      <c r="P55" s="291"/>
      <c r="Q55" s="291"/>
      <c r="R55" s="137">
        <f>R56+R57</f>
        <v>0</v>
      </c>
      <c r="S55" s="291"/>
      <c r="T55" s="291"/>
      <c r="U55" s="291"/>
      <c r="V55" s="335" t="s">
        <v>190</v>
      </c>
    </row>
    <row r="56" spans="2:22" x14ac:dyDescent="0.25">
      <c r="B56" s="330"/>
      <c r="C56" s="331"/>
      <c r="D56" s="129" t="s">
        <v>32</v>
      </c>
      <c r="E56" s="138">
        <f>F56+J56+N56+R56</f>
        <v>0</v>
      </c>
      <c r="F56" s="137">
        <v>0</v>
      </c>
      <c r="G56" s="292"/>
      <c r="H56" s="292"/>
      <c r="I56" s="292"/>
      <c r="J56" s="137">
        <v>0</v>
      </c>
      <c r="K56" s="292"/>
      <c r="L56" s="292"/>
      <c r="M56" s="292"/>
      <c r="N56" s="137">
        <v>0</v>
      </c>
      <c r="O56" s="292"/>
      <c r="P56" s="292"/>
      <c r="Q56" s="292"/>
      <c r="R56" s="137">
        <v>0</v>
      </c>
      <c r="S56" s="292"/>
      <c r="T56" s="292"/>
      <c r="U56" s="292"/>
      <c r="V56" s="335"/>
    </row>
    <row r="57" spans="2:22" x14ac:dyDescent="0.25">
      <c r="B57" s="330"/>
      <c r="C57" s="331"/>
      <c r="D57" s="129" t="s">
        <v>33</v>
      </c>
      <c r="E57" s="138">
        <f>F57+J57+N57+R57</f>
        <v>0</v>
      </c>
      <c r="F57" s="137">
        <v>0</v>
      </c>
      <c r="G57" s="293"/>
      <c r="H57" s="293"/>
      <c r="I57" s="293"/>
      <c r="J57" s="137">
        <v>0</v>
      </c>
      <c r="K57" s="293"/>
      <c r="L57" s="293"/>
      <c r="M57" s="293"/>
      <c r="N57" s="137">
        <v>0</v>
      </c>
      <c r="O57" s="293"/>
      <c r="P57" s="293"/>
      <c r="Q57" s="293"/>
      <c r="R57" s="137">
        <v>0</v>
      </c>
      <c r="S57" s="293"/>
      <c r="T57" s="293"/>
      <c r="U57" s="293"/>
      <c r="V57" s="335"/>
    </row>
    <row r="58" spans="2:22" s="65" customFormat="1" ht="15.75" customHeight="1" x14ac:dyDescent="0.25">
      <c r="B58" s="328" t="s">
        <v>206</v>
      </c>
      <c r="C58" s="329" t="s">
        <v>207</v>
      </c>
      <c r="D58" s="127" t="s">
        <v>0</v>
      </c>
      <c r="E58" s="140">
        <f>E59+E60</f>
        <v>0</v>
      </c>
      <c r="F58" s="139">
        <f>F59+F60</f>
        <v>0</v>
      </c>
      <c r="G58" s="305" t="s">
        <v>260</v>
      </c>
      <c r="H58" s="305" t="s">
        <v>260</v>
      </c>
      <c r="I58" s="311">
        <f>I61+I64+I67+I70+I73+I76+I79+I82+I85</f>
        <v>0</v>
      </c>
      <c r="J58" s="139">
        <f>J59+J60</f>
        <v>0</v>
      </c>
      <c r="K58" s="305" t="s">
        <v>260</v>
      </c>
      <c r="L58" s="305" t="s">
        <v>260</v>
      </c>
      <c r="M58" s="311">
        <v>0</v>
      </c>
      <c r="N58" s="139">
        <f>N59+N60</f>
        <v>0</v>
      </c>
      <c r="O58" s="305" t="s">
        <v>260</v>
      </c>
      <c r="P58" s="305" t="s">
        <v>260</v>
      </c>
      <c r="Q58" s="311">
        <f>Q61+Q64+Q67+Q70+Q73+Q76+Q79+Q82+Q85</f>
        <v>0</v>
      </c>
      <c r="R58" s="139">
        <f>R59+R60</f>
        <v>0</v>
      </c>
      <c r="S58" s="305" t="s">
        <v>260</v>
      </c>
      <c r="T58" s="305" t="s">
        <v>260</v>
      </c>
      <c r="U58" s="311">
        <f>U61+U64+U67+U70+U73+U76+U79+U82+U85</f>
        <v>0</v>
      </c>
      <c r="V58" s="341" t="s">
        <v>191</v>
      </c>
    </row>
    <row r="59" spans="2:22" ht="24" x14ac:dyDescent="0.25">
      <c r="B59" s="328"/>
      <c r="C59" s="329"/>
      <c r="D59" s="127" t="s">
        <v>32</v>
      </c>
      <c r="E59" s="140">
        <f>F59+J59+N59+R59</f>
        <v>0</v>
      </c>
      <c r="F59" s="139">
        <f>F62+F65+F68+F71+F74+F77+F80+F83+F86</f>
        <v>0</v>
      </c>
      <c r="G59" s="306"/>
      <c r="H59" s="306"/>
      <c r="I59" s="312"/>
      <c r="J59" s="139">
        <f>J62+J65+J68+J71+J74+J77+J80+J83+J86</f>
        <v>0</v>
      </c>
      <c r="K59" s="306"/>
      <c r="L59" s="306"/>
      <c r="M59" s="312"/>
      <c r="N59" s="139">
        <f>N62+N65+N68+N71+N74+N77+N80+N83+N86</f>
        <v>0</v>
      </c>
      <c r="O59" s="306"/>
      <c r="P59" s="306"/>
      <c r="Q59" s="312"/>
      <c r="R59" s="139">
        <f>R62+R65+R68+R71+R74+R77+R80+R83+R86</f>
        <v>0</v>
      </c>
      <c r="S59" s="306"/>
      <c r="T59" s="306"/>
      <c r="U59" s="312"/>
      <c r="V59" s="341"/>
    </row>
    <row r="60" spans="2:22" ht="24" x14ac:dyDescent="0.25">
      <c r="B60" s="328"/>
      <c r="C60" s="329"/>
      <c r="D60" s="127" t="s">
        <v>33</v>
      </c>
      <c r="E60" s="140">
        <f>F60+J60+N60+R60</f>
        <v>0</v>
      </c>
      <c r="F60" s="139">
        <f>F63+F66+F69+F72+F75+F78+F81+F84+F87</f>
        <v>0</v>
      </c>
      <c r="G60" s="307"/>
      <c r="H60" s="307"/>
      <c r="I60" s="313"/>
      <c r="J60" s="139">
        <f>J63+J66+J69+J72+J75+J78+J81+J84+J87</f>
        <v>0</v>
      </c>
      <c r="K60" s="307"/>
      <c r="L60" s="307"/>
      <c r="M60" s="313"/>
      <c r="N60" s="139">
        <f>N63+N66+N69+N72+N75+N78+N81+N84+N87</f>
        <v>0</v>
      </c>
      <c r="O60" s="307"/>
      <c r="P60" s="307"/>
      <c r="Q60" s="313"/>
      <c r="R60" s="139">
        <f>R63+R66+R69+R72+R75+R78+R81+R84+R87</f>
        <v>0</v>
      </c>
      <c r="S60" s="307"/>
      <c r="T60" s="307"/>
      <c r="U60" s="313"/>
      <c r="V60" s="341"/>
    </row>
    <row r="61" spans="2:22" s="65" customFormat="1" ht="15.75" customHeight="1" x14ac:dyDescent="0.25">
      <c r="B61" s="330" t="s">
        <v>86</v>
      </c>
      <c r="C61" s="331" t="s">
        <v>170</v>
      </c>
      <c r="D61" s="129" t="s">
        <v>0</v>
      </c>
      <c r="E61" s="138">
        <f>E62+E63</f>
        <v>0</v>
      </c>
      <c r="F61" s="137">
        <f>F62+F63</f>
        <v>0</v>
      </c>
      <c r="G61" s="291" t="s">
        <v>260</v>
      </c>
      <c r="H61" s="291" t="s">
        <v>260</v>
      </c>
      <c r="I61" s="294">
        <v>0</v>
      </c>
      <c r="J61" s="137">
        <f>J62+J63</f>
        <v>0</v>
      </c>
      <c r="K61" s="291" t="s">
        <v>260</v>
      </c>
      <c r="L61" s="291" t="s">
        <v>260</v>
      </c>
      <c r="M61" s="294">
        <v>0</v>
      </c>
      <c r="N61" s="137">
        <f>N62+N63</f>
        <v>0</v>
      </c>
      <c r="O61" s="291" t="s">
        <v>260</v>
      </c>
      <c r="P61" s="291" t="s">
        <v>260</v>
      </c>
      <c r="Q61" s="294">
        <v>0</v>
      </c>
      <c r="R61" s="137">
        <f>R62+R63</f>
        <v>0</v>
      </c>
      <c r="S61" s="291" t="s">
        <v>260</v>
      </c>
      <c r="T61" s="291" t="s">
        <v>260</v>
      </c>
      <c r="U61" s="294">
        <v>0</v>
      </c>
      <c r="V61" s="335" t="s">
        <v>191</v>
      </c>
    </row>
    <row r="62" spans="2:22" ht="18" customHeight="1" x14ac:dyDescent="0.25">
      <c r="B62" s="330"/>
      <c r="C62" s="331"/>
      <c r="D62" s="129" t="s">
        <v>32</v>
      </c>
      <c r="E62" s="138">
        <f>F62+J62+N62+R62</f>
        <v>0</v>
      </c>
      <c r="F62" s="137">
        <v>0</v>
      </c>
      <c r="G62" s="292"/>
      <c r="H62" s="292"/>
      <c r="I62" s="295"/>
      <c r="J62" s="137">
        <v>0</v>
      </c>
      <c r="K62" s="292"/>
      <c r="L62" s="292"/>
      <c r="M62" s="295"/>
      <c r="N62" s="137">
        <v>0</v>
      </c>
      <c r="O62" s="292"/>
      <c r="P62" s="292"/>
      <c r="Q62" s="295"/>
      <c r="R62" s="137">
        <v>0</v>
      </c>
      <c r="S62" s="292"/>
      <c r="T62" s="292"/>
      <c r="U62" s="295"/>
      <c r="V62" s="335"/>
    </row>
    <row r="63" spans="2:22" x14ac:dyDescent="0.25">
      <c r="B63" s="330"/>
      <c r="C63" s="331"/>
      <c r="D63" s="129" t="s">
        <v>33</v>
      </c>
      <c r="E63" s="138">
        <f>F63+J63+N63+R63</f>
        <v>0</v>
      </c>
      <c r="F63" s="137">
        <v>0</v>
      </c>
      <c r="G63" s="293"/>
      <c r="H63" s="293"/>
      <c r="I63" s="296"/>
      <c r="J63" s="137">
        <v>0</v>
      </c>
      <c r="K63" s="293"/>
      <c r="L63" s="293"/>
      <c r="M63" s="296"/>
      <c r="N63" s="137">
        <v>0</v>
      </c>
      <c r="O63" s="293"/>
      <c r="P63" s="293"/>
      <c r="Q63" s="296"/>
      <c r="R63" s="137">
        <v>0</v>
      </c>
      <c r="S63" s="293"/>
      <c r="T63" s="293"/>
      <c r="U63" s="296"/>
      <c r="V63" s="335"/>
    </row>
    <row r="64" spans="2:22" s="65" customFormat="1" ht="15.75" customHeight="1" x14ac:dyDescent="0.25">
      <c r="B64" s="330" t="s">
        <v>157</v>
      </c>
      <c r="C64" s="331" t="s">
        <v>175</v>
      </c>
      <c r="D64" s="129" t="s">
        <v>0</v>
      </c>
      <c r="E64" s="138">
        <f>E65+E66</f>
        <v>0</v>
      </c>
      <c r="F64" s="137">
        <f>F65+F66</f>
        <v>0</v>
      </c>
      <c r="G64" s="291" t="s">
        <v>260</v>
      </c>
      <c r="H64" s="291" t="s">
        <v>260</v>
      </c>
      <c r="I64" s="294">
        <v>0</v>
      </c>
      <c r="J64" s="137">
        <f>J65+J66</f>
        <v>0</v>
      </c>
      <c r="K64" s="291" t="s">
        <v>260</v>
      </c>
      <c r="L64" s="291" t="s">
        <v>260</v>
      </c>
      <c r="M64" s="294">
        <v>0</v>
      </c>
      <c r="N64" s="137">
        <f>N65+N66</f>
        <v>0</v>
      </c>
      <c r="O64" s="291" t="s">
        <v>260</v>
      </c>
      <c r="P64" s="291" t="s">
        <v>260</v>
      </c>
      <c r="Q64" s="294">
        <v>0</v>
      </c>
      <c r="R64" s="137">
        <f>R65+R66</f>
        <v>0</v>
      </c>
      <c r="S64" s="291" t="s">
        <v>260</v>
      </c>
      <c r="T64" s="291" t="s">
        <v>260</v>
      </c>
      <c r="U64" s="294">
        <v>0</v>
      </c>
      <c r="V64" s="335" t="s">
        <v>191</v>
      </c>
    </row>
    <row r="65" spans="2:22" ht="20.25" customHeight="1" x14ac:dyDescent="0.25">
      <c r="B65" s="330"/>
      <c r="C65" s="331"/>
      <c r="D65" s="129" t="s">
        <v>32</v>
      </c>
      <c r="E65" s="138">
        <f>F65+J65+N65+R65</f>
        <v>0</v>
      </c>
      <c r="F65" s="137">
        <v>0</v>
      </c>
      <c r="G65" s="292"/>
      <c r="H65" s="292"/>
      <c r="I65" s="295"/>
      <c r="J65" s="137">
        <v>0</v>
      </c>
      <c r="K65" s="292"/>
      <c r="L65" s="292"/>
      <c r="M65" s="295"/>
      <c r="N65" s="137">
        <v>0</v>
      </c>
      <c r="O65" s="292"/>
      <c r="P65" s="292"/>
      <c r="Q65" s="295"/>
      <c r="R65" s="137">
        <v>0</v>
      </c>
      <c r="S65" s="292"/>
      <c r="T65" s="292"/>
      <c r="U65" s="295"/>
      <c r="V65" s="335"/>
    </row>
    <row r="66" spans="2:22" x14ac:dyDescent="0.25">
      <c r="B66" s="330"/>
      <c r="C66" s="331"/>
      <c r="D66" s="129" t="s">
        <v>33</v>
      </c>
      <c r="E66" s="138">
        <f>F66+J66+N66+R66</f>
        <v>0</v>
      </c>
      <c r="F66" s="137">
        <v>0</v>
      </c>
      <c r="G66" s="293"/>
      <c r="H66" s="293"/>
      <c r="I66" s="296"/>
      <c r="J66" s="137">
        <v>0</v>
      </c>
      <c r="K66" s="293"/>
      <c r="L66" s="293"/>
      <c r="M66" s="296"/>
      <c r="N66" s="137">
        <v>0</v>
      </c>
      <c r="O66" s="293"/>
      <c r="P66" s="293"/>
      <c r="Q66" s="296"/>
      <c r="R66" s="137">
        <v>0</v>
      </c>
      <c r="S66" s="293"/>
      <c r="T66" s="293"/>
      <c r="U66" s="296"/>
      <c r="V66" s="335"/>
    </row>
    <row r="67" spans="2:22" s="65" customFormat="1" ht="15.75" customHeight="1" x14ac:dyDescent="0.25">
      <c r="B67" s="330" t="s">
        <v>208</v>
      </c>
      <c r="C67" s="331" t="s">
        <v>176</v>
      </c>
      <c r="D67" s="129" t="s">
        <v>0</v>
      </c>
      <c r="E67" s="138">
        <f>E68+E69</f>
        <v>0</v>
      </c>
      <c r="F67" s="137">
        <f>F68+F69</f>
        <v>0</v>
      </c>
      <c r="G67" s="291"/>
      <c r="H67" s="291"/>
      <c r="I67" s="291"/>
      <c r="J67" s="137">
        <f>J68+J69</f>
        <v>0</v>
      </c>
      <c r="K67" s="291"/>
      <c r="L67" s="291"/>
      <c r="M67" s="291"/>
      <c r="N67" s="137">
        <f>N68+N69</f>
        <v>0</v>
      </c>
      <c r="O67" s="291"/>
      <c r="P67" s="291"/>
      <c r="Q67" s="294"/>
      <c r="R67" s="137">
        <f>R68+R69</f>
        <v>0</v>
      </c>
      <c r="S67" s="291"/>
      <c r="T67" s="291"/>
      <c r="U67" s="294"/>
      <c r="V67" s="335" t="s">
        <v>191</v>
      </c>
    </row>
    <row r="68" spans="2:22" ht="18.75" customHeight="1" x14ac:dyDescent="0.25">
      <c r="B68" s="330"/>
      <c r="C68" s="331"/>
      <c r="D68" s="129" t="s">
        <v>32</v>
      </c>
      <c r="E68" s="138">
        <f>F68+J68+N68+R68</f>
        <v>0</v>
      </c>
      <c r="F68" s="137">
        <v>0</v>
      </c>
      <c r="G68" s="292"/>
      <c r="H68" s="292"/>
      <c r="I68" s="292"/>
      <c r="J68" s="137">
        <v>0</v>
      </c>
      <c r="K68" s="292"/>
      <c r="L68" s="292"/>
      <c r="M68" s="292"/>
      <c r="N68" s="137">
        <v>0</v>
      </c>
      <c r="O68" s="292"/>
      <c r="P68" s="292"/>
      <c r="Q68" s="295"/>
      <c r="R68" s="137">
        <v>0</v>
      </c>
      <c r="S68" s="292"/>
      <c r="T68" s="292"/>
      <c r="U68" s="295"/>
      <c r="V68" s="335"/>
    </row>
    <row r="69" spans="2:22" x14ac:dyDescent="0.25">
      <c r="B69" s="330"/>
      <c r="C69" s="331"/>
      <c r="D69" s="129" t="s">
        <v>33</v>
      </c>
      <c r="E69" s="138">
        <f>F69+J69+N69+R69</f>
        <v>0</v>
      </c>
      <c r="F69" s="137">
        <v>0</v>
      </c>
      <c r="G69" s="293"/>
      <c r="H69" s="293"/>
      <c r="I69" s="293"/>
      <c r="J69" s="137">
        <v>0</v>
      </c>
      <c r="K69" s="293"/>
      <c r="L69" s="293"/>
      <c r="M69" s="293"/>
      <c r="N69" s="137">
        <v>0</v>
      </c>
      <c r="O69" s="293"/>
      <c r="P69" s="293"/>
      <c r="Q69" s="296"/>
      <c r="R69" s="137">
        <v>0</v>
      </c>
      <c r="S69" s="293"/>
      <c r="T69" s="293"/>
      <c r="U69" s="296"/>
      <c r="V69" s="335"/>
    </row>
    <row r="70" spans="2:22" s="65" customFormat="1" ht="15.75" customHeight="1" x14ac:dyDescent="0.25">
      <c r="B70" s="330" t="s">
        <v>209</v>
      </c>
      <c r="C70" s="331" t="s">
        <v>182</v>
      </c>
      <c r="D70" s="129" t="s">
        <v>0</v>
      </c>
      <c r="E70" s="138">
        <f>E71+E72</f>
        <v>0</v>
      </c>
      <c r="F70" s="137">
        <f>F71+F72</f>
        <v>0</v>
      </c>
      <c r="G70" s="291" t="s">
        <v>260</v>
      </c>
      <c r="H70" s="291" t="s">
        <v>260</v>
      </c>
      <c r="I70" s="294">
        <v>0</v>
      </c>
      <c r="J70" s="137">
        <f>J71+J72</f>
        <v>0</v>
      </c>
      <c r="K70" s="291" t="s">
        <v>260</v>
      </c>
      <c r="L70" s="291" t="s">
        <v>260</v>
      </c>
      <c r="M70" s="294">
        <v>0</v>
      </c>
      <c r="N70" s="137">
        <f>N71+N72</f>
        <v>0</v>
      </c>
      <c r="O70" s="291" t="s">
        <v>260</v>
      </c>
      <c r="P70" s="291" t="s">
        <v>260</v>
      </c>
      <c r="Q70" s="294">
        <v>0</v>
      </c>
      <c r="R70" s="137">
        <f>R71+R72</f>
        <v>0</v>
      </c>
      <c r="S70" s="291" t="s">
        <v>260</v>
      </c>
      <c r="T70" s="291" t="s">
        <v>260</v>
      </c>
      <c r="U70" s="294">
        <v>0</v>
      </c>
      <c r="V70" s="335" t="s">
        <v>191</v>
      </c>
    </row>
    <row r="71" spans="2:22" x14ac:dyDescent="0.25">
      <c r="B71" s="330"/>
      <c r="C71" s="331"/>
      <c r="D71" s="129" t="s">
        <v>32</v>
      </c>
      <c r="E71" s="138">
        <f>F71+J71+N71+R71</f>
        <v>0</v>
      </c>
      <c r="F71" s="137">
        <v>0</v>
      </c>
      <c r="G71" s="292"/>
      <c r="H71" s="292"/>
      <c r="I71" s="295"/>
      <c r="J71" s="137">
        <v>0</v>
      </c>
      <c r="K71" s="292"/>
      <c r="L71" s="292"/>
      <c r="M71" s="295"/>
      <c r="N71" s="137">
        <v>0</v>
      </c>
      <c r="O71" s="292"/>
      <c r="P71" s="292"/>
      <c r="Q71" s="295"/>
      <c r="R71" s="137">
        <v>0</v>
      </c>
      <c r="S71" s="292"/>
      <c r="T71" s="292"/>
      <c r="U71" s="295"/>
      <c r="V71" s="335"/>
    </row>
    <row r="72" spans="2:22" x14ac:dyDescent="0.25">
      <c r="B72" s="330"/>
      <c r="C72" s="331"/>
      <c r="D72" s="129" t="s">
        <v>33</v>
      </c>
      <c r="E72" s="138">
        <f>F72+J72+N72+R72</f>
        <v>0</v>
      </c>
      <c r="F72" s="137">
        <v>0</v>
      </c>
      <c r="G72" s="293"/>
      <c r="H72" s="293"/>
      <c r="I72" s="296"/>
      <c r="J72" s="137">
        <v>0</v>
      </c>
      <c r="K72" s="293"/>
      <c r="L72" s="293"/>
      <c r="M72" s="296"/>
      <c r="N72" s="137">
        <v>0</v>
      </c>
      <c r="O72" s="293"/>
      <c r="P72" s="293"/>
      <c r="Q72" s="296"/>
      <c r="R72" s="137">
        <v>0</v>
      </c>
      <c r="S72" s="293"/>
      <c r="T72" s="293"/>
      <c r="U72" s="296"/>
      <c r="V72" s="335"/>
    </row>
    <row r="73" spans="2:22" s="65" customFormat="1" ht="15.75" customHeight="1" x14ac:dyDescent="0.25">
      <c r="B73" s="330" t="s">
        <v>210</v>
      </c>
      <c r="C73" s="331" t="s">
        <v>172</v>
      </c>
      <c r="D73" s="129" t="s">
        <v>0</v>
      </c>
      <c r="E73" s="138">
        <f>E74+E75</f>
        <v>0</v>
      </c>
      <c r="F73" s="137">
        <f>F74+F75</f>
        <v>0</v>
      </c>
      <c r="G73" s="291"/>
      <c r="H73" s="291"/>
      <c r="I73" s="291"/>
      <c r="J73" s="137">
        <f>J74+J75</f>
        <v>0</v>
      </c>
      <c r="K73" s="291"/>
      <c r="L73" s="291"/>
      <c r="M73" s="294"/>
      <c r="N73" s="137">
        <f>N74+N75</f>
        <v>0</v>
      </c>
      <c r="O73" s="291"/>
      <c r="P73" s="291"/>
      <c r="Q73" s="294"/>
      <c r="R73" s="137">
        <f>R74+R75</f>
        <v>0</v>
      </c>
      <c r="S73" s="291"/>
      <c r="T73" s="291"/>
      <c r="U73" s="294"/>
      <c r="V73" s="335" t="s">
        <v>191</v>
      </c>
    </row>
    <row r="74" spans="2:22" x14ac:dyDescent="0.25">
      <c r="B74" s="330"/>
      <c r="C74" s="331"/>
      <c r="D74" s="129" t="s">
        <v>32</v>
      </c>
      <c r="E74" s="138">
        <f>F74+J74+N74+R74</f>
        <v>0</v>
      </c>
      <c r="F74" s="137">
        <v>0</v>
      </c>
      <c r="G74" s="292"/>
      <c r="H74" s="292"/>
      <c r="I74" s="292"/>
      <c r="J74" s="137">
        <v>0</v>
      </c>
      <c r="K74" s="292"/>
      <c r="L74" s="292"/>
      <c r="M74" s="295"/>
      <c r="N74" s="137">
        <v>0</v>
      </c>
      <c r="O74" s="292"/>
      <c r="P74" s="292"/>
      <c r="Q74" s="295"/>
      <c r="R74" s="137">
        <v>0</v>
      </c>
      <c r="S74" s="292"/>
      <c r="T74" s="292"/>
      <c r="U74" s="295"/>
      <c r="V74" s="335"/>
    </row>
    <row r="75" spans="2:22" x14ac:dyDescent="0.25">
      <c r="B75" s="330"/>
      <c r="C75" s="331"/>
      <c r="D75" s="129" t="s">
        <v>33</v>
      </c>
      <c r="E75" s="138">
        <f>F75+J75+N75+R75</f>
        <v>0</v>
      </c>
      <c r="F75" s="137">
        <v>0</v>
      </c>
      <c r="G75" s="293"/>
      <c r="H75" s="293"/>
      <c r="I75" s="293"/>
      <c r="J75" s="137">
        <v>0</v>
      </c>
      <c r="K75" s="293"/>
      <c r="L75" s="293"/>
      <c r="M75" s="296"/>
      <c r="N75" s="137">
        <v>0</v>
      </c>
      <c r="O75" s="293"/>
      <c r="P75" s="293"/>
      <c r="Q75" s="296"/>
      <c r="R75" s="137">
        <v>0</v>
      </c>
      <c r="S75" s="293"/>
      <c r="T75" s="293"/>
      <c r="U75" s="296"/>
      <c r="V75" s="335"/>
    </row>
    <row r="76" spans="2:22" s="65" customFormat="1" ht="15.75" customHeight="1" x14ac:dyDescent="0.25">
      <c r="B76" s="330" t="s">
        <v>211</v>
      </c>
      <c r="C76" s="331" t="s">
        <v>174</v>
      </c>
      <c r="D76" s="129" t="s">
        <v>0</v>
      </c>
      <c r="E76" s="138">
        <f>E77+E78</f>
        <v>0</v>
      </c>
      <c r="F76" s="137">
        <f>F77+F78</f>
        <v>0</v>
      </c>
      <c r="G76" s="291" t="s">
        <v>260</v>
      </c>
      <c r="H76" s="291" t="s">
        <v>260</v>
      </c>
      <c r="I76" s="294">
        <v>0</v>
      </c>
      <c r="J76" s="137">
        <f>J77+J78</f>
        <v>0</v>
      </c>
      <c r="K76" s="291" t="s">
        <v>260</v>
      </c>
      <c r="L76" s="291" t="s">
        <v>260</v>
      </c>
      <c r="M76" s="294">
        <v>0</v>
      </c>
      <c r="N76" s="137">
        <f>N77+N78</f>
        <v>0</v>
      </c>
      <c r="O76" s="291" t="s">
        <v>260</v>
      </c>
      <c r="P76" s="291" t="s">
        <v>260</v>
      </c>
      <c r="Q76" s="294">
        <v>0</v>
      </c>
      <c r="R76" s="137">
        <f>R77+R78</f>
        <v>0</v>
      </c>
      <c r="S76" s="291" t="s">
        <v>260</v>
      </c>
      <c r="T76" s="291" t="s">
        <v>260</v>
      </c>
      <c r="U76" s="294">
        <v>0</v>
      </c>
      <c r="V76" s="335" t="s">
        <v>191</v>
      </c>
    </row>
    <row r="77" spans="2:22" x14ac:dyDescent="0.25">
      <c r="B77" s="330"/>
      <c r="C77" s="331"/>
      <c r="D77" s="129" t="s">
        <v>32</v>
      </c>
      <c r="E77" s="138">
        <f>F77+J77+N77+R77</f>
        <v>0</v>
      </c>
      <c r="F77" s="137">
        <v>0</v>
      </c>
      <c r="G77" s="292"/>
      <c r="H77" s="292"/>
      <c r="I77" s="295"/>
      <c r="J77" s="137">
        <v>0</v>
      </c>
      <c r="K77" s="292"/>
      <c r="L77" s="292"/>
      <c r="M77" s="295"/>
      <c r="N77" s="137">
        <v>0</v>
      </c>
      <c r="O77" s="292"/>
      <c r="P77" s="292"/>
      <c r="Q77" s="295"/>
      <c r="R77" s="137">
        <v>0</v>
      </c>
      <c r="S77" s="292"/>
      <c r="T77" s="292"/>
      <c r="U77" s="295"/>
      <c r="V77" s="335"/>
    </row>
    <row r="78" spans="2:22" x14ac:dyDescent="0.25">
      <c r="B78" s="330"/>
      <c r="C78" s="331"/>
      <c r="D78" s="129" t="s">
        <v>33</v>
      </c>
      <c r="E78" s="138">
        <f>F78+J78+N78+R78</f>
        <v>0</v>
      </c>
      <c r="F78" s="137">
        <v>0</v>
      </c>
      <c r="G78" s="293"/>
      <c r="H78" s="293"/>
      <c r="I78" s="296"/>
      <c r="J78" s="137">
        <v>0</v>
      </c>
      <c r="K78" s="293"/>
      <c r="L78" s="293"/>
      <c r="M78" s="296"/>
      <c r="N78" s="137">
        <v>0</v>
      </c>
      <c r="O78" s="293"/>
      <c r="P78" s="293"/>
      <c r="Q78" s="296"/>
      <c r="R78" s="137">
        <v>0</v>
      </c>
      <c r="S78" s="293"/>
      <c r="T78" s="293"/>
      <c r="U78" s="296"/>
      <c r="V78" s="335"/>
    </row>
    <row r="79" spans="2:22" s="65" customFormat="1" ht="15.75" customHeight="1" x14ac:dyDescent="0.25">
      <c r="B79" s="332" t="s">
        <v>212</v>
      </c>
      <c r="C79" s="331" t="s">
        <v>183</v>
      </c>
      <c r="D79" s="129" t="s">
        <v>0</v>
      </c>
      <c r="E79" s="138">
        <f>E80+E81</f>
        <v>0</v>
      </c>
      <c r="F79" s="137">
        <f>F80+F81</f>
        <v>0</v>
      </c>
      <c r="G79" s="291"/>
      <c r="H79" s="291"/>
      <c r="I79" s="291"/>
      <c r="J79" s="137">
        <f>J80+J81</f>
        <v>0</v>
      </c>
      <c r="K79" s="291"/>
      <c r="L79" s="291"/>
      <c r="M79" s="291"/>
      <c r="N79" s="137">
        <f>N80+N81</f>
        <v>0</v>
      </c>
      <c r="O79" s="291"/>
      <c r="P79" s="291"/>
      <c r="Q79" s="294"/>
      <c r="R79" s="137">
        <f>R80+R81</f>
        <v>0</v>
      </c>
      <c r="S79" s="291"/>
      <c r="T79" s="291"/>
      <c r="U79" s="294"/>
      <c r="V79" s="335" t="s">
        <v>191</v>
      </c>
    </row>
    <row r="80" spans="2:22" x14ac:dyDescent="0.25">
      <c r="B80" s="333"/>
      <c r="C80" s="331"/>
      <c r="D80" s="129" t="s">
        <v>32</v>
      </c>
      <c r="E80" s="138">
        <f>F80+J80+N80+R80</f>
        <v>0</v>
      </c>
      <c r="F80" s="137">
        <v>0</v>
      </c>
      <c r="G80" s="292"/>
      <c r="H80" s="292"/>
      <c r="I80" s="292"/>
      <c r="J80" s="137">
        <v>0</v>
      </c>
      <c r="K80" s="292"/>
      <c r="L80" s="292"/>
      <c r="M80" s="292"/>
      <c r="N80" s="137">
        <v>0</v>
      </c>
      <c r="O80" s="292"/>
      <c r="P80" s="292"/>
      <c r="Q80" s="295"/>
      <c r="R80" s="125">
        <v>0</v>
      </c>
      <c r="S80" s="292"/>
      <c r="T80" s="292"/>
      <c r="U80" s="295"/>
      <c r="V80" s="335"/>
    </row>
    <row r="81" spans="2:22" s="65" customFormat="1" x14ac:dyDescent="0.25">
      <c r="B81" s="334"/>
      <c r="C81" s="331"/>
      <c r="D81" s="129" t="s">
        <v>33</v>
      </c>
      <c r="E81" s="138">
        <f>F81+J81+N81+R81</f>
        <v>0</v>
      </c>
      <c r="F81" s="137">
        <v>0</v>
      </c>
      <c r="G81" s="293"/>
      <c r="H81" s="293"/>
      <c r="I81" s="293"/>
      <c r="J81" s="137">
        <v>0</v>
      </c>
      <c r="K81" s="293"/>
      <c r="L81" s="293"/>
      <c r="M81" s="293"/>
      <c r="N81" s="137">
        <v>0</v>
      </c>
      <c r="O81" s="293"/>
      <c r="P81" s="293"/>
      <c r="Q81" s="296"/>
      <c r="R81" s="137">
        <v>0</v>
      </c>
      <c r="S81" s="293"/>
      <c r="T81" s="293"/>
      <c r="U81" s="296"/>
      <c r="V81" s="335"/>
    </row>
    <row r="82" spans="2:22" s="65" customFormat="1" ht="15.75" customHeight="1" x14ac:dyDescent="0.25">
      <c r="B82" s="330" t="s">
        <v>213</v>
      </c>
      <c r="C82" s="331" t="s">
        <v>277</v>
      </c>
      <c r="D82" s="129" t="s">
        <v>0</v>
      </c>
      <c r="E82" s="138">
        <f>E83+E84</f>
        <v>0</v>
      </c>
      <c r="F82" s="137">
        <f>F83+F84</f>
        <v>0</v>
      </c>
      <c r="G82" s="291"/>
      <c r="H82" s="291"/>
      <c r="I82" s="291"/>
      <c r="J82" s="137">
        <f>J83+J84</f>
        <v>0</v>
      </c>
      <c r="K82" s="291"/>
      <c r="L82" s="291"/>
      <c r="M82" s="291"/>
      <c r="N82" s="137">
        <f>N83+N84</f>
        <v>0</v>
      </c>
      <c r="O82" s="291"/>
      <c r="P82" s="291"/>
      <c r="Q82" s="294"/>
      <c r="R82" s="137">
        <f>R83+R84</f>
        <v>0</v>
      </c>
      <c r="S82" s="291"/>
      <c r="T82" s="291"/>
      <c r="U82" s="294"/>
      <c r="V82" s="335" t="s">
        <v>191</v>
      </c>
    </row>
    <row r="83" spans="2:22" x14ac:dyDescent="0.25">
      <c r="B83" s="330"/>
      <c r="C83" s="331"/>
      <c r="D83" s="129" t="s">
        <v>32</v>
      </c>
      <c r="E83" s="138">
        <f>F83+J83+N83+R83</f>
        <v>0</v>
      </c>
      <c r="F83" s="137">
        <v>0</v>
      </c>
      <c r="G83" s="292"/>
      <c r="H83" s="292"/>
      <c r="I83" s="292"/>
      <c r="J83" s="137">
        <v>0</v>
      </c>
      <c r="K83" s="292"/>
      <c r="L83" s="292"/>
      <c r="M83" s="292"/>
      <c r="N83" s="137">
        <v>0</v>
      </c>
      <c r="O83" s="292"/>
      <c r="P83" s="292"/>
      <c r="Q83" s="295"/>
      <c r="R83" s="137">
        <v>0</v>
      </c>
      <c r="S83" s="292"/>
      <c r="T83" s="292"/>
      <c r="U83" s="295"/>
      <c r="V83" s="335"/>
    </row>
    <row r="84" spans="2:22" s="65" customFormat="1" x14ac:dyDescent="0.25">
      <c r="B84" s="330"/>
      <c r="C84" s="331"/>
      <c r="D84" s="129" t="s">
        <v>33</v>
      </c>
      <c r="E84" s="138">
        <f>F84+J84+N84+R84</f>
        <v>0</v>
      </c>
      <c r="F84" s="137">
        <v>0</v>
      </c>
      <c r="G84" s="293"/>
      <c r="H84" s="293"/>
      <c r="I84" s="293"/>
      <c r="J84" s="137">
        <v>0</v>
      </c>
      <c r="K84" s="293"/>
      <c r="L84" s="293"/>
      <c r="M84" s="293"/>
      <c r="N84" s="137">
        <v>0</v>
      </c>
      <c r="O84" s="293"/>
      <c r="P84" s="293"/>
      <c r="Q84" s="296"/>
      <c r="R84" s="137">
        <v>0</v>
      </c>
      <c r="S84" s="293"/>
      <c r="T84" s="293"/>
      <c r="U84" s="296"/>
      <c r="V84" s="335"/>
    </row>
    <row r="85" spans="2:22" s="65" customFormat="1" ht="15.75" customHeight="1" x14ac:dyDescent="0.25">
      <c r="B85" s="330" t="s">
        <v>214</v>
      </c>
      <c r="C85" s="331" t="s">
        <v>198</v>
      </c>
      <c r="D85" s="129" t="s">
        <v>0</v>
      </c>
      <c r="E85" s="138">
        <f>E86+E87</f>
        <v>0</v>
      </c>
      <c r="F85" s="137">
        <f>F86+F87</f>
        <v>0</v>
      </c>
      <c r="G85" s="291"/>
      <c r="H85" s="291"/>
      <c r="I85" s="291"/>
      <c r="J85" s="137">
        <f>J86+J87</f>
        <v>0</v>
      </c>
      <c r="K85" s="291"/>
      <c r="L85" s="291"/>
      <c r="M85" s="291"/>
      <c r="N85" s="137">
        <f>N86+N87</f>
        <v>0</v>
      </c>
      <c r="O85" s="291"/>
      <c r="P85" s="291"/>
      <c r="Q85" s="294"/>
      <c r="R85" s="137">
        <f>R86+R87</f>
        <v>0</v>
      </c>
      <c r="S85" s="291"/>
      <c r="T85" s="291"/>
      <c r="U85" s="294"/>
      <c r="V85" s="335" t="s">
        <v>191</v>
      </c>
    </row>
    <row r="86" spans="2:22" x14ac:dyDescent="0.25">
      <c r="B86" s="330"/>
      <c r="C86" s="331"/>
      <c r="D86" s="129" t="s">
        <v>32</v>
      </c>
      <c r="E86" s="138">
        <f>F86+J86+N86+R86</f>
        <v>0</v>
      </c>
      <c r="F86" s="137">
        <v>0</v>
      </c>
      <c r="G86" s="292"/>
      <c r="H86" s="292"/>
      <c r="I86" s="292"/>
      <c r="J86" s="137">
        <v>0</v>
      </c>
      <c r="K86" s="292"/>
      <c r="L86" s="292"/>
      <c r="M86" s="292"/>
      <c r="N86" s="137">
        <v>0</v>
      </c>
      <c r="O86" s="292"/>
      <c r="P86" s="292"/>
      <c r="Q86" s="295"/>
      <c r="R86" s="137">
        <v>0</v>
      </c>
      <c r="S86" s="292"/>
      <c r="T86" s="292"/>
      <c r="U86" s="295"/>
      <c r="V86" s="335"/>
    </row>
    <row r="87" spans="2:22" x14ac:dyDescent="0.25">
      <c r="B87" s="330"/>
      <c r="C87" s="331"/>
      <c r="D87" s="129" t="s">
        <v>33</v>
      </c>
      <c r="E87" s="138">
        <f>F87+J87+N87+R87</f>
        <v>0</v>
      </c>
      <c r="F87" s="137">
        <v>0</v>
      </c>
      <c r="G87" s="293"/>
      <c r="H87" s="293"/>
      <c r="I87" s="293"/>
      <c r="J87" s="137">
        <v>0</v>
      </c>
      <c r="K87" s="293"/>
      <c r="L87" s="293"/>
      <c r="M87" s="293"/>
      <c r="N87" s="137">
        <v>0</v>
      </c>
      <c r="O87" s="293"/>
      <c r="P87" s="293"/>
      <c r="Q87" s="296"/>
      <c r="R87" s="137">
        <v>0</v>
      </c>
      <c r="S87" s="293"/>
      <c r="T87" s="293"/>
      <c r="U87" s="296"/>
      <c r="V87" s="335"/>
    </row>
    <row r="88" spans="2:22" s="65" customFormat="1" ht="15.75" customHeight="1" x14ac:dyDescent="0.25">
      <c r="B88" s="328" t="s">
        <v>219</v>
      </c>
      <c r="C88" s="339" t="s">
        <v>215</v>
      </c>
      <c r="D88" s="127" t="s">
        <v>0</v>
      </c>
      <c r="E88" s="140">
        <f>E89+E90</f>
        <v>0</v>
      </c>
      <c r="F88" s="139">
        <f>F89+F90</f>
        <v>0</v>
      </c>
      <c r="G88" s="305" t="s">
        <v>260</v>
      </c>
      <c r="H88" s="305" t="s">
        <v>260</v>
      </c>
      <c r="I88" s="311">
        <v>0</v>
      </c>
      <c r="J88" s="139">
        <f>J89+J90</f>
        <v>0</v>
      </c>
      <c r="K88" s="305" t="s">
        <v>260</v>
      </c>
      <c r="L88" s="305" t="s">
        <v>260</v>
      </c>
      <c r="M88" s="311">
        <v>0</v>
      </c>
      <c r="N88" s="139">
        <f>N89+N90</f>
        <v>0</v>
      </c>
      <c r="O88" s="305" t="s">
        <v>260</v>
      </c>
      <c r="P88" s="305" t="s">
        <v>260</v>
      </c>
      <c r="Q88" s="311">
        <v>0</v>
      </c>
      <c r="R88" s="139">
        <f>R89+R90</f>
        <v>0</v>
      </c>
      <c r="S88" s="305" t="s">
        <v>260</v>
      </c>
      <c r="T88" s="305" t="s">
        <v>260</v>
      </c>
      <c r="U88" s="311">
        <v>0</v>
      </c>
      <c r="V88" s="314" t="s">
        <v>192</v>
      </c>
    </row>
    <row r="89" spans="2:22" ht="18.75" customHeight="1" x14ac:dyDescent="0.25">
      <c r="B89" s="328"/>
      <c r="C89" s="339"/>
      <c r="D89" s="127" t="s">
        <v>32</v>
      </c>
      <c r="E89" s="140">
        <f>F89+J89+N89+R89</f>
        <v>0</v>
      </c>
      <c r="F89" s="139">
        <v>0</v>
      </c>
      <c r="G89" s="306"/>
      <c r="H89" s="306"/>
      <c r="I89" s="312"/>
      <c r="J89" s="139">
        <v>0</v>
      </c>
      <c r="K89" s="306"/>
      <c r="L89" s="306"/>
      <c r="M89" s="312"/>
      <c r="N89" s="139">
        <v>0</v>
      </c>
      <c r="O89" s="306"/>
      <c r="P89" s="306"/>
      <c r="Q89" s="312"/>
      <c r="R89" s="139">
        <v>0</v>
      </c>
      <c r="S89" s="306"/>
      <c r="T89" s="306"/>
      <c r="U89" s="312"/>
      <c r="V89" s="314"/>
    </row>
    <row r="90" spans="2:22" ht="24" x14ac:dyDescent="0.25">
      <c r="B90" s="328"/>
      <c r="C90" s="339"/>
      <c r="D90" s="127" t="s">
        <v>33</v>
      </c>
      <c r="E90" s="140">
        <f>F90+J90+N90+R90</f>
        <v>0</v>
      </c>
      <c r="F90" s="139">
        <v>0</v>
      </c>
      <c r="G90" s="307"/>
      <c r="H90" s="307"/>
      <c r="I90" s="313"/>
      <c r="J90" s="139">
        <v>0</v>
      </c>
      <c r="K90" s="307"/>
      <c r="L90" s="307"/>
      <c r="M90" s="313"/>
      <c r="N90" s="139">
        <v>0</v>
      </c>
      <c r="O90" s="307"/>
      <c r="P90" s="307"/>
      <c r="Q90" s="313"/>
      <c r="R90" s="139">
        <v>0</v>
      </c>
      <c r="S90" s="307"/>
      <c r="T90" s="307"/>
      <c r="U90" s="313"/>
      <c r="V90" s="314"/>
    </row>
    <row r="91" spans="2:22" s="65" customFormat="1" ht="15.75" customHeight="1" x14ac:dyDescent="0.25">
      <c r="B91" s="328" t="s">
        <v>220</v>
      </c>
      <c r="C91" s="339" t="s">
        <v>228</v>
      </c>
      <c r="D91" s="127" t="s">
        <v>0</v>
      </c>
      <c r="E91" s="140">
        <f>E92+E93</f>
        <v>0</v>
      </c>
      <c r="F91" s="139">
        <f>F92+F93</f>
        <v>0</v>
      </c>
      <c r="G91" s="305" t="s">
        <v>260</v>
      </c>
      <c r="H91" s="305" t="s">
        <v>260</v>
      </c>
      <c r="I91" s="311">
        <v>0</v>
      </c>
      <c r="J91" s="139">
        <f>J92+J93</f>
        <v>0</v>
      </c>
      <c r="K91" s="305" t="s">
        <v>260</v>
      </c>
      <c r="L91" s="305" t="s">
        <v>260</v>
      </c>
      <c r="M91" s="311">
        <v>0</v>
      </c>
      <c r="N91" s="139">
        <f>N92+N93</f>
        <v>0</v>
      </c>
      <c r="O91" s="305" t="s">
        <v>260</v>
      </c>
      <c r="P91" s="305" t="s">
        <v>260</v>
      </c>
      <c r="Q91" s="311">
        <v>0</v>
      </c>
      <c r="R91" s="139">
        <f>R92+R93</f>
        <v>0</v>
      </c>
      <c r="S91" s="305" t="s">
        <v>260</v>
      </c>
      <c r="T91" s="305" t="s">
        <v>260</v>
      </c>
      <c r="U91" s="311">
        <v>0</v>
      </c>
      <c r="V91" s="314" t="s">
        <v>192</v>
      </c>
    </row>
    <row r="92" spans="2:22" ht="20.25" customHeight="1" x14ac:dyDescent="0.25">
      <c r="B92" s="328"/>
      <c r="C92" s="339"/>
      <c r="D92" s="127" t="s">
        <v>32</v>
      </c>
      <c r="E92" s="140">
        <f>F92+J92+N92+R92</f>
        <v>0</v>
      </c>
      <c r="F92" s="139">
        <v>0</v>
      </c>
      <c r="G92" s="306"/>
      <c r="H92" s="306"/>
      <c r="I92" s="312"/>
      <c r="J92" s="139">
        <v>0</v>
      </c>
      <c r="K92" s="306"/>
      <c r="L92" s="306"/>
      <c r="M92" s="312"/>
      <c r="N92" s="139">
        <v>0</v>
      </c>
      <c r="O92" s="306"/>
      <c r="P92" s="306"/>
      <c r="Q92" s="312"/>
      <c r="R92" s="139">
        <v>0</v>
      </c>
      <c r="S92" s="306"/>
      <c r="T92" s="306"/>
      <c r="U92" s="312"/>
      <c r="V92" s="314"/>
    </row>
    <row r="93" spans="2:22" ht="24" x14ac:dyDescent="0.25">
      <c r="B93" s="328"/>
      <c r="C93" s="339"/>
      <c r="D93" s="127" t="s">
        <v>33</v>
      </c>
      <c r="E93" s="140">
        <f>F93+J93+N93+R93</f>
        <v>0</v>
      </c>
      <c r="F93" s="139">
        <v>0</v>
      </c>
      <c r="G93" s="307"/>
      <c r="H93" s="307"/>
      <c r="I93" s="313"/>
      <c r="J93" s="139">
        <v>0</v>
      </c>
      <c r="K93" s="307"/>
      <c r="L93" s="307"/>
      <c r="M93" s="313"/>
      <c r="N93" s="139">
        <v>0</v>
      </c>
      <c r="O93" s="307"/>
      <c r="P93" s="307"/>
      <c r="Q93" s="313"/>
      <c r="R93" s="139">
        <v>0</v>
      </c>
      <c r="S93" s="307"/>
      <c r="T93" s="307"/>
      <c r="U93" s="313"/>
      <c r="V93" s="314"/>
    </row>
    <row r="94" spans="2:22" s="65" customFormat="1" ht="19.5" customHeight="1" x14ac:dyDescent="0.25">
      <c r="B94" s="328" t="s">
        <v>221</v>
      </c>
      <c r="C94" s="329" t="s">
        <v>216</v>
      </c>
      <c r="D94" s="127" t="s">
        <v>0</v>
      </c>
      <c r="E94" s="140">
        <f>E95+E96</f>
        <v>0</v>
      </c>
      <c r="F94" s="139">
        <f>F95+F96</f>
        <v>0</v>
      </c>
      <c r="G94" s="305" t="s">
        <v>260</v>
      </c>
      <c r="H94" s="305" t="s">
        <v>260</v>
      </c>
      <c r="I94" s="311">
        <f>I97</f>
        <v>0</v>
      </c>
      <c r="J94" s="139">
        <f>J95+J96</f>
        <v>0</v>
      </c>
      <c r="K94" s="305" t="s">
        <v>260</v>
      </c>
      <c r="L94" s="305" t="s">
        <v>260</v>
      </c>
      <c r="M94" s="311">
        <f>M97</f>
        <v>0</v>
      </c>
      <c r="N94" s="139">
        <f>N95+N96</f>
        <v>0</v>
      </c>
      <c r="O94" s="305" t="s">
        <v>260</v>
      </c>
      <c r="P94" s="305" t="s">
        <v>260</v>
      </c>
      <c r="Q94" s="311">
        <f>Q97</f>
        <v>0</v>
      </c>
      <c r="R94" s="139">
        <f>R95+R96</f>
        <v>0</v>
      </c>
      <c r="S94" s="305" t="s">
        <v>260</v>
      </c>
      <c r="T94" s="305" t="s">
        <v>260</v>
      </c>
      <c r="U94" s="311">
        <f>U97</f>
        <v>0</v>
      </c>
      <c r="V94" s="314" t="s">
        <v>51</v>
      </c>
    </row>
    <row r="95" spans="2:22" ht="23.25" customHeight="1" x14ac:dyDescent="0.25">
      <c r="B95" s="328"/>
      <c r="C95" s="329"/>
      <c r="D95" s="127" t="s">
        <v>32</v>
      </c>
      <c r="E95" s="140">
        <f>F95+J95+N95+R95</f>
        <v>0</v>
      </c>
      <c r="F95" s="139">
        <f>F98</f>
        <v>0</v>
      </c>
      <c r="G95" s="306"/>
      <c r="H95" s="306"/>
      <c r="I95" s="312"/>
      <c r="J95" s="139">
        <f>J98</f>
        <v>0</v>
      </c>
      <c r="K95" s="306"/>
      <c r="L95" s="306"/>
      <c r="M95" s="312"/>
      <c r="N95" s="139">
        <f>N98</f>
        <v>0</v>
      </c>
      <c r="O95" s="306"/>
      <c r="P95" s="306"/>
      <c r="Q95" s="312"/>
      <c r="R95" s="139">
        <f>R98</f>
        <v>0</v>
      </c>
      <c r="S95" s="306"/>
      <c r="T95" s="306"/>
      <c r="U95" s="312"/>
      <c r="V95" s="314"/>
    </row>
    <row r="96" spans="2:22" ht="21" customHeight="1" x14ac:dyDescent="0.25">
      <c r="B96" s="328"/>
      <c r="C96" s="329"/>
      <c r="D96" s="127" t="s">
        <v>33</v>
      </c>
      <c r="E96" s="140">
        <f>F96+J96+N96+R96</f>
        <v>0</v>
      </c>
      <c r="F96" s="139">
        <f>F99</f>
        <v>0</v>
      </c>
      <c r="G96" s="307"/>
      <c r="H96" s="307"/>
      <c r="I96" s="313"/>
      <c r="J96" s="139">
        <f>J99</f>
        <v>0</v>
      </c>
      <c r="K96" s="307"/>
      <c r="L96" s="307"/>
      <c r="M96" s="313"/>
      <c r="N96" s="139">
        <f>N99</f>
        <v>0</v>
      </c>
      <c r="O96" s="307"/>
      <c r="P96" s="307"/>
      <c r="Q96" s="313"/>
      <c r="R96" s="139">
        <f>R99</f>
        <v>0</v>
      </c>
      <c r="S96" s="307"/>
      <c r="T96" s="307"/>
      <c r="U96" s="313"/>
      <c r="V96" s="314"/>
    </row>
    <row r="97" spans="2:22" s="65" customFormat="1" ht="15" customHeight="1" x14ac:dyDescent="0.25">
      <c r="B97" s="330" t="s">
        <v>222</v>
      </c>
      <c r="C97" s="331" t="s">
        <v>185</v>
      </c>
      <c r="D97" s="129" t="s">
        <v>0</v>
      </c>
      <c r="E97" s="138">
        <f>E98+E99</f>
        <v>0</v>
      </c>
      <c r="F97" s="137">
        <f>F98+F99</f>
        <v>0</v>
      </c>
      <c r="G97" s="291"/>
      <c r="H97" s="291"/>
      <c r="I97" s="291"/>
      <c r="J97" s="137">
        <f>J98+J99</f>
        <v>0</v>
      </c>
      <c r="K97" s="291"/>
      <c r="L97" s="291"/>
      <c r="M97" s="291"/>
      <c r="N97" s="137">
        <f>N98+N99</f>
        <v>0</v>
      </c>
      <c r="O97" s="291"/>
      <c r="P97" s="291"/>
      <c r="Q97" s="291"/>
      <c r="R97" s="137">
        <f>R98+R99</f>
        <v>0</v>
      </c>
      <c r="S97" s="291"/>
      <c r="T97" s="291"/>
      <c r="U97" s="291"/>
      <c r="V97" s="335" t="s">
        <v>51</v>
      </c>
    </row>
    <row r="98" spans="2:22" x14ac:dyDescent="0.25">
      <c r="B98" s="330"/>
      <c r="C98" s="331"/>
      <c r="D98" s="129" t="s">
        <v>32</v>
      </c>
      <c r="E98" s="138">
        <f>F98+J98+N98+R98</f>
        <v>0</v>
      </c>
      <c r="F98" s="137">
        <v>0</v>
      </c>
      <c r="G98" s="292"/>
      <c r="H98" s="292"/>
      <c r="I98" s="292"/>
      <c r="J98" s="137">
        <v>0</v>
      </c>
      <c r="K98" s="292"/>
      <c r="L98" s="292"/>
      <c r="M98" s="292"/>
      <c r="N98" s="137">
        <v>0</v>
      </c>
      <c r="O98" s="292"/>
      <c r="P98" s="292"/>
      <c r="Q98" s="292"/>
      <c r="R98" s="137">
        <v>0</v>
      </c>
      <c r="S98" s="292"/>
      <c r="T98" s="292"/>
      <c r="U98" s="292"/>
      <c r="V98" s="335"/>
    </row>
    <row r="99" spans="2:22" x14ac:dyDescent="0.25">
      <c r="B99" s="330"/>
      <c r="C99" s="331"/>
      <c r="D99" s="129" t="s">
        <v>33</v>
      </c>
      <c r="E99" s="138">
        <f>F99+J99+N99+R99</f>
        <v>0</v>
      </c>
      <c r="F99" s="137">
        <v>0</v>
      </c>
      <c r="G99" s="293"/>
      <c r="H99" s="293"/>
      <c r="I99" s="293"/>
      <c r="J99" s="137">
        <v>0</v>
      </c>
      <c r="K99" s="293"/>
      <c r="L99" s="293"/>
      <c r="M99" s="293"/>
      <c r="N99" s="137">
        <v>0</v>
      </c>
      <c r="O99" s="293"/>
      <c r="P99" s="293"/>
      <c r="Q99" s="293"/>
      <c r="R99" s="137">
        <v>0</v>
      </c>
      <c r="S99" s="293"/>
      <c r="T99" s="293"/>
      <c r="U99" s="293"/>
      <c r="V99" s="335"/>
    </row>
    <row r="100" spans="2:22" s="65" customFormat="1" ht="15.75" customHeight="1" x14ac:dyDescent="0.25">
      <c r="B100" s="336" t="s">
        <v>223</v>
      </c>
      <c r="C100" s="329" t="s">
        <v>217</v>
      </c>
      <c r="D100" s="127" t="s">
        <v>0</v>
      </c>
      <c r="E100" s="140">
        <f>E101+E102</f>
        <v>0</v>
      </c>
      <c r="F100" s="139">
        <f>F101+F102</f>
        <v>0</v>
      </c>
      <c r="G100" s="305" t="s">
        <v>260</v>
      </c>
      <c r="H100" s="305" t="s">
        <v>260</v>
      </c>
      <c r="I100" s="311">
        <v>0</v>
      </c>
      <c r="J100" s="139">
        <f>J101+J102</f>
        <v>0</v>
      </c>
      <c r="K100" s="305" t="s">
        <v>260</v>
      </c>
      <c r="L100" s="305" t="s">
        <v>260</v>
      </c>
      <c r="M100" s="311">
        <v>0</v>
      </c>
      <c r="N100" s="139">
        <f>N101+N102</f>
        <v>0</v>
      </c>
      <c r="O100" s="305" t="s">
        <v>260</v>
      </c>
      <c r="P100" s="305" t="s">
        <v>260</v>
      </c>
      <c r="Q100" s="311">
        <v>0</v>
      </c>
      <c r="R100" s="139">
        <f>R101+R102</f>
        <v>0</v>
      </c>
      <c r="S100" s="305" t="s">
        <v>260</v>
      </c>
      <c r="T100" s="305" t="s">
        <v>260</v>
      </c>
      <c r="U100" s="311">
        <v>0</v>
      </c>
      <c r="V100" s="314" t="s">
        <v>43</v>
      </c>
    </row>
    <row r="101" spans="2:22" ht="24" x14ac:dyDescent="0.25">
      <c r="B101" s="337"/>
      <c r="C101" s="329"/>
      <c r="D101" s="127" t="s">
        <v>32</v>
      </c>
      <c r="E101" s="140">
        <f>F101+J101+N101+R101</f>
        <v>0</v>
      </c>
      <c r="F101" s="139">
        <v>0</v>
      </c>
      <c r="G101" s="306"/>
      <c r="H101" s="306"/>
      <c r="I101" s="312"/>
      <c r="J101" s="139">
        <v>0</v>
      </c>
      <c r="K101" s="306"/>
      <c r="L101" s="306"/>
      <c r="M101" s="312"/>
      <c r="N101" s="139">
        <v>0</v>
      </c>
      <c r="O101" s="306"/>
      <c r="P101" s="306"/>
      <c r="Q101" s="312"/>
      <c r="R101" s="139">
        <v>0</v>
      </c>
      <c r="S101" s="306"/>
      <c r="T101" s="306"/>
      <c r="U101" s="312"/>
      <c r="V101" s="314"/>
    </row>
    <row r="102" spans="2:22" ht="20.25" customHeight="1" x14ac:dyDescent="0.25">
      <c r="B102" s="338"/>
      <c r="C102" s="329"/>
      <c r="D102" s="127" t="s">
        <v>33</v>
      </c>
      <c r="E102" s="140">
        <f>F102+J102+N102+R102</f>
        <v>0</v>
      </c>
      <c r="F102" s="139">
        <v>0</v>
      </c>
      <c r="G102" s="307"/>
      <c r="H102" s="307"/>
      <c r="I102" s="313"/>
      <c r="J102" s="139">
        <v>0</v>
      </c>
      <c r="K102" s="307"/>
      <c r="L102" s="307"/>
      <c r="M102" s="313"/>
      <c r="N102" s="139">
        <v>0</v>
      </c>
      <c r="O102" s="307"/>
      <c r="P102" s="307"/>
      <c r="Q102" s="313"/>
      <c r="R102" s="139">
        <v>0</v>
      </c>
      <c r="S102" s="307"/>
      <c r="T102" s="307"/>
      <c r="U102" s="313"/>
      <c r="V102" s="314"/>
    </row>
    <row r="103" spans="2:22" s="65" customFormat="1" ht="0.75" hidden="1" customHeight="1" x14ac:dyDescent="0.25">
      <c r="B103" s="330"/>
      <c r="C103" s="342" t="s">
        <v>246</v>
      </c>
      <c r="D103" s="129" t="s">
        <v>0</v>
      </c>
      <c r="E103" s="129"/>
      <c r="F103" s="137"/>
      <c r="G103" s="125"/>
      <c r="H103" s="125"/>
      <c r="I103" s="125"/>
      <c r="J103" s="137"/>
      <c r="K103" s="125"/>
      <c r="L103" s="131"/>
      <c r="M103" s="131"/>
      <c r="N103" s="137"/>
      <c r="O103" s="131"/>
      <c r="P103" s="131"/>
      <c r="Q103" s="142"/>
      <c r="R103" s="137"/>
      <c r="S103" s="131"/>
      <c r="T103" s="131"/>
      <c r="U103" s="143"/>
      <c r="V103" s="335"/>
    </row>
    <row r="104" spans="2:22" hidden="1" x14ac:dyDescent="0.25">
      <c r="B104" s="330"/>
      <c r="C104" s="342"/>
      <c r="D104" s="129" t="s">
        <v>32</v>
      </c>
      <c r="E104" s="129"/>
      <c r="F104" s="137"/>
      <c r="G104" s="125"/>
      <c r="H104" s="125"/>
      <c r="I104" s="125"/>
      <c r="J104" s="137"/>
      <c r="K104" s="126"/>
      <c r="L104" s="131"/>
      <c r="M104" s="131"/>
      <c r="N104" s="137"/>
      <c r="O104" s="131"/>
      <c r="P104" s="131"/>
      <c r="Q104" s="142"/>
      <c r="R104" s="137"/>
      <c r="S104" s="131"/>
      <c r="T104" s="131"/>
      <c r="U104" s="143"/>
      <c r="V104" s="335"/>
    </row>
    <row r="105" spans="2:22" hidden="1" x14ac:dyDescent="0.25">
      <c r="B105" s="330"/>
      <c r="C105" s="342"/>
      <c r="D105" s="129" t="s">
        <v>33</v>
      </c>
      <c r="E105" s="129"/>
      <c r="F105" s="141"/>
      <c r="G105" s="126"/>
      <c r="H105" s="126"/>
      <c r="I105" s="126"/>
      <c r="J105" s="141"/>
      <c r="K105" s="126"/>
      <c r="L105" s="131"/>
      <c r="M105" s="131"/>
      <c r="N105" s="141"/>
      <c r="O105" s="131"/>
      <c r="P105" s="131"/>
      <c r="Q105" s="142"/>
      <c r="R105" s="141"/>
      <c r="S105" s="131"/>
      <c r="T105" s="131"/>
      <c r="U105" s="143"/>
      <c r="V105" s="335"/>
    </row>
    <row r="106" spans="2:22" s="65" customFormat="1" ht="36.75" customHeight="1" x14ac:dyDescent="0.25">
      <c r="B106" s="328" t="s">
        <v>224</v>
      </c>
      <c r="C106" s="329" t="s">
        <v>229</v>
      </c>
      <c r="D106" s="127" t="s">
        <v>0</v>
      </c>
      <c r="E106" s="140">
        <f>E107+E108</f>
        <v>0</v>
      </c>
      <c r="F106" s="139">
        <f>F107+F108</f>
        <v>0</v>
      </c>
      <c r="G106" s="305" t="s">
        <v>260</v>
      </c>
      <c r="H106" s="305" t="s">
        <v>260</v>
      </c>
      <c r="I106" s="311">
        <v>0</v>
      </c>
      <c r="J106" s="139">
        <f>J107+J108</f>
        <v>0</v>
      </c>
      <c r="K106" s="305" t="s">
        <v>260</v>
      </c>
      <c r="L106" s="305" t="s">
        <v>260</v>
      </c>
      <c r="M106" s="311">
        <v>0</v>
      </c>
      <c r="N106" s="139">
        <f>N107+N108</f>
        <v>0</v>
      </c>
      <c r="O106" s="305" t="s">
        <v>260</v>
      </c>
      <c r="P106" s="305" t="s">
        <v>260</v>
      </c>
      <c r="Q106" s="311">
        <v>0</v>
      </c>
      <c r="R106" s="139">
        <f>R107+R108</f>
        <v>0</v>
      </c>
      <c r="S106" s="305" t="s">
        <v>260</v>
      </c>
      <c r="T106" s="305" t="s">
        <v>260</v>
      </c>
      <c r="U106" s="311">
        <v>0</v>
      </c>
      <c r="V106" s="314" t="s">
        <v>43</v>
      </c>
    </row>
    <row r="107" spans="2:22" ht="36" customHeight="1" x14ac:dyDescent="0.25">
      <c r="B107" s="328"/>
      <c r="C107" s="329"/>
      <c r="D107" s="127" t="s">
        <v>32</v>
      </c>
      <c r="E107" s="140">
        <f>F107+J107+N107+R107</f>
        <v>0</v>
      </c>
      <c r="F107" s="139">
        <v>0</v>
      </c>
      <c r="G107" s="306"/>
      <c r="H107" s="306"/>
      <c r="I107" s="312"/>
      <c r="J107" s="139">
        <v>0</v>
      </c>
      <c r="K107" s="306"/>
      <c r="L107" s="306"/>
      <c r="M107" s="312"/>
      <c r="N107" s="139">
        <v>0</v>
      </c>
      <c r="O107" s="306"/>
      <c r="P107" s="306"/>
      <c r="Q107" s="312"/>
      <c r="R107" s="139">
        <v>0</v>
      </c>
      <c r="S107" s="306"/>
      <c r="T107" s="306"/>
      <c r="U107" s="312"/>
      <c r="V107" s="314"/>
    </row>
    <row r="108" spans="2:22" ht="45.75" customHeight="1" x14ac:dyDescent="0.25">
      <c r="B108" s="328"/>
      <c r="C108" s="329"/>
      <c r="D108" s="127" t="s">
        <v>33</v>
      </c>
      <c r="E108" s="140">
        <f>F108+J108+N108+R108</f>
        <v>0</v>
      </c>
      <c r="F108" s="139">
        <v>0</v>
      </c>
      <c r="G108" s="307"/>
      <c r="H108" s="307"/>
      <c r="I108" s="313"/>
      <c r="J108" s="139">
        <v>0</v>
      </c>
      <c r="K108" s="307"/>
      <c r="L108" s="307"/>
      <c r="M108" s="313"/>
      <c r="N108" s="139">
        <v>0</v>
      </c>
      <c r="O108" s="307"/>
      <c r="P108" s="307"/>
      <c r="Q108" s="313"/>
      <c r="R108" s="139">
        <v>0</v>
      </c>
      <c r="S108" s="307"/>
      <c r="T108" s="307"/>
      <c r="U108" s="313"/>
      <c r="V108" s="314"/>
    </row>
    <row r="109" spans="2:22" s="65" customFormat="1" ht="15.75" hidden="1" customHeight="1" x14ac:dyDescent="0.25">
      <c r="B109" s="328" t="s">
        <v>230</v>
      </c>
      <c r="C109" s="329" t="s">
        <v>247</v>
      </c>
      <c r="D109" s="127" t="s">
        <v>0</v>
      </c>
      <c r="E109" s="127"/>
      <c r="F109" s="125"/>
      <c r="G109" s="125"/>
      <c r="H109" s="125"/>
      <c r="I109" s="125"/>
      <c r="J109" s="125"/>
      <c r="K109" s="125"/>
      <c r="L109" s="131"/>
      <c r="M109" s="131"/>
      <c r="N109" s="125"/>
      <c r="O109" s="131"/>
      <c r="P109" s="131"/>
      <c r="Q109" s="131"/>
      <c r="R109" s="125"/>
      <c r="S109" s="131"/>
      <c r="T109" s="131"/>
      <c r="U109" s="132"/>
      <c r="V109" s="314"/>
    </row>
    <row r="110" spans="2:22" ht="24" hidden="1" x14ac:dyDescent="0.25">
      <c r="B110" s="328"/>
      <c r="C110" s="329"/>
      <c r="D110" s="127" t="s">
        <v>32</v>
      </c>
      <c r="E110" s="127"/>
      <c r="F110" s="125"/>
      <c r="G110" s="125"/>
      <c r="H110" s="125"/>
      <c r="I110" s="125"/>
      <c r="J110" s="125"/>
      <c r="K110" s="126"/>
      <c r="L110" s="131"/>
      <c r="M110" s="131"/>
      <c r="N110" s="125"/>
      <c r="O110" s="131"/>
      <c r="P110" s="131"/>
      <c r="Q110" s="131"/>
      <c r="R110" s="125"/>
      <c r="S110" s="131"/>
      <c r="T110" s="131"/>
      <c r="U110" s="132"/>
      <c r="V110" s="314"/>
    </row>
    <row r="111" spans="2:22" ht="24" hidden="1" x14ac:dyDescent="0.25">
      <c r="B111" s="328"/>
      <c r="C111" s="329"/>
      <c r="D111" s="127" t="s">
        <v>33</v>
      </c>
      <c r="E111" s="127"/>
      <c r="F111" s="126"/>
      <c r="G111" s="126"/>
      <c r="H111" s="126"/>
      <c r="I111" s="126"/>
      <c r="J111" s="126"/>
      <c r="K111" s="126"/>
      <c r="L111" s="131"/>
      <c r="M111" s="131"/>
      <c r="N111" s="126"/>
      <c r="O111" s="131"/>
      <c r="P111" s="131"/>
      <c r="Q111" s="131"/>
      <c r="R111" s="126"/>
      <c r="S111" s="131"/>
      <c r="T111" s="131"/>
      <c r="U111" s="132"/>
      <c r="V111" s="314"/>
    </row>
    <row r="112" spans="2:22" s="65" customFormat="1" ht="15.75" customHeight="1" x14ac:dyDescent="0.25">
      <c r="B112" s="328" t="s">
        <v>230</v>
      </c>
      <c r="C112" s="329" t="s">
        <v>218</v>
      </c>
      <c r="D112" s="127" t="s">
        <v>0</v>
      </c>
      <c r="E112" s="140">
        <f>E113+E114</f>
        <v>0</v>
      </c>
      <c r="F112" s="139">
        <f>F113+F114</f>
        <v>0</v>
      </c>
      <c r="G112" s="305" t="s">
        <v>260</v>
      </c>
      <c r="H112" s="305" t="s">
        <v>260</v>
      </c>
      <c r="I112" s="311">
        <f>I115+I118</f>
        <v>0</v>
      </c>
      <c r="J112" s="139">
        <f>J113+J114</f>
        <v>0</v>
      </c>
      <c r="K112" s="305" t="s">
        <v>260</v>
      </c>
      <c r="L112" s="305" t="s">
        <v>260</v>
      </c>
      <c r="M112" s="305">
        <f>M115+M118</f>
        <v>0</v>
      </c>
      <c r="N112" s="139">
        <f>N113+N114</f>
        <v>0</v>
      </c>
      <c r="O112" s="305" t="s">
        <v>260</v>
      </c>
      <c r="P112" s="305" t="s">
        <v>260</v>
      </c>
      <c r="Q112" s="311">
        <f>Q115+Q118</f>
        <v>0</v>
      </c>
      <c r="R112" s="139">
        <f>R113+R114</f>
        <v>0</v>
      </c>
      <c r="S112" s="305" t="s">
        <v>260</v>
      </c>
      <c r="T112" s="305" t="s">
        <v>260</v>
      </c>
      <c r="U112" s="311">
        <f>U115+U118</f>
        <v>0</v>
      </c>
      <c r="V112" s="314" t="s">
        <v>264</v>
      </c>
    </row>
    <row r="113" spans="2:22" ht="23.25" customHeight="1" x14ac:dyDescent="0.25">
      <c r="B113" s="328"/>
      <c r="C113" s="329"/>
      <c r="D113" s="127" t="s">
        <v>32</v>
      </c>
      <c r="E113" s="140">
        <f>F113+J113+N113+R113</f>
        <v>0</v>
      </c>
      <c r="F113" s="139">
        <f>F116+F119</f>
        <v>0</v>
      </c>
      <c r="G113" s="306"/>
      <c r="H113" s="306"/>
      <c r="I113" s="306"/>
      <c r="J113" s="139">
        <f>J116+J119</f>
        <v>0</v>
      </c>
      <c r="K113" s="306"/>
      <c r="L113" s="306"/>
      <c r="M113" s="306"/>
      <c r="N113" s="139">
        <f>N116+N119</f>
        <v>0</v>
      </c>
      <c r="O113" s="306"/>
      <c r="P113" s="306"/>
      <c r="Q113" s="306"/>
      <c r="R113" s="139">
        <f>R116+R119</f>
        <v>0</v>
      </c>
      <c r="S113" s="306"/>
      <c r="T113" s="306"/>
      <c r="U113" s="306"/>
      <c r="V113" s="314"/>
    </row>
    <row r="114" spans="2:22" ht="24" x14ac:dyDescent="0.25">
      <c r="B114" s="328"/>
      <c r="C114" s="329"/>
      <c r="D114" s="127" t="s">
        <v>33</v>
      </c>
      <c r="E114" s="140">
        <f>F114+J114+N114+R114</f>
        <v>0</v>
      </c>
      <c r="F114" s="139">
        <f>F117+F120</f>
        <v>0</v>
      </c>
      <c r="G114" s="307"/>
      <c r="H114" s="307"/>
      <c r="I114" s="307"/>
      <c r="J114" s="139">
        <f>J117+J120</f>
        <v>0</v>
      </c>
      <c r="K114" s="307"/>
      <c r="L114" s="307"/>
      <c r="M114" s="307"/>
      <c r="N114" s="139">
        <f>N117+N120</f>
        <v>0</v>
      </c>
      <c r="O114" s="307"/>
      <c r="P114" s="307"/>
      <c r="Q114" s="307"/>
      <c r="R114" s="139">
        <f>R117+R120</f>
        <v>0</v>
      </c>
      <c r="S114" s="307"/>
      <c r="T114" s="307"/>
      <c r="U114" s="307"/>
      <c r="V114" s="314"/>
    </row>
    <row r="115" spans="2:22" s="65" customFormat="1" ht="18.75" customHeight="1" x14ac:dyDescent="0.25">
      <c r="B115" s="330" t="s">
        <v>225</v>
      </c>
      <c r="C115" s="331" t="s">
        <v>177</v>
      </c>
      <c r="D115" s="129" t="s">
        <v>0</v>
      </c>
      <c r="E115" s="137">
        <f>E116+E117</f>
        <v>0</v>
      </c>
      <c r="F115" s="137">
        <f>F116+F117</f>
        <v>0</v>
      </c>
      <c r="G115" s="291" t="s">
        <v>260</v>
      </c>
      <c r="H115" s="291" t="s">
        <v>260</v>
      </c>
      <c r="I115" s="294">
        <v>0</v>
      </c>
      <c r="J115" s="137">
        <f>J116+J117</f>
        <v>0</v>
      </c>
      <c r="K115" s="291" t="s">
        <v>260</v>
      </c>
      <c r="L115" s="291" t="s">
        <v>260</v>
      </c>
      <c r="M115" s="291">
        <v>0</v>
      </c>
      <c r="N115" s="137">
        <f>N116+N117</f>
        <v>0</v>
      </c>
      <c r="O115" s="291" t="s">
        <v>260</v>
      </c>
      <c r="P115" s="291" t="s">
        <v>260</v>
      </c>
      <c r="Q115" s="294">
        <v>0</v>
      </c>
      <c r="R115" s="137">
        <f>R116+R117</f>
        <v>0</v>
      </c>
      <c r="S115" s="291" t="s">
        <v>260</v>
      </c>
      <c r="T115" s="291" t="s">
        <v>260</v>
      </c>
      <c r="U115" s="294">
        <v>0</v>
      </c>
      <c r="V115" s="335" t="s">
        <v>195</v>
      </c>
    </row>
    <row r="116" spans="2:22" ht="18" customHeight="1" x14ac:dyDescent="0.25">
      <c r="B116" s="330"/>
      <c r="C116" s="331"/>
      <c r="D116" s="129" t="s">
        <v>32</v>
      </c>
      <c r="E116" s="138">
        <f>F116+J116+N116+R116</f>
        <v>0</v>
      </c>
      <c r="F116" s="137">
        <v>0</v>
      </c>
      <c r="G116" s="292"/>
      <c r="H116" s="292"/>
      <c r="I116" s="295"/>
      <c r="J116" s="137">
        <v>0</v>
      </c>
      <c r="K116" s="292"/>
      <c r="L116" s="292"/>
      <c r="M116" s="292"/>
      <c r="N116" s="137">
        <v>0</v>
      </c>
      <c r="O116" s="292"/>
      <c r="P116" s="292"/>
      <c r="Q116" s="295"/>
      <c r="R116" s="137">
        <v>0</v>
      </c>
      <c r="S116" s="292"/>
      <c r="T116" s="292"/>
      <c r="U116" s="295"/>
      <c r="V116" s="335"/>
    </row>
    <row r="117" spans="2:22" ht="18.75" customHeight="1" x14ac:dyDescent="0.25">
      <c r="B117" s="330"/>
      <c r="C117" s="331"/>
      <c r="D117" s="129" t="s">
        <v>33</v>
      </c>
      <c r="E117" s="138">
        <f>F117+J117+N117+R117</f>
        <v>0</v>
      </c>
      <c r="F117" s="137">
        <v>0</v>
      </c>
      <c r="G117" s="293"/>
      <c r="H117" s="293"/>
      <c r="I117" s="296"/>
      <c r="J117" s="137">
        <v>0</v>
      </c>
      <c r="K117" s="293"/>
      <c r="L117" s="293"/>
      <c r="M117" s="293"/>
      <c r="N117" s="137">
        <v>0</v>
      </c>
      <c r="O117" s="293"/>
      <c r="P117" s="293"/>
      <c r="Q117" s="296"/>
      <c r="R117" s="137">
        <v>0</v>
      </c>
      <c r="S117" s="293"/>
      <c r="T117" s="293"/>
      <c r="U117" s="296"/>
      <c r="V117" s="335"/>
    </row>
    <row r="118" spans="2:22" s="65" customFormat="1" ht="15.75" customHeight="1" x14ac:dyDescent="0.25">
      <c r="B118" s="330" t="s">
        <v>226</v>
      </c>
      <c r="C118" s="331" t="s">
        <v>249</v>
      </c>
      <c r="D118" s="129" t="s">
        <v>0</v>
      </c>
      <c r="E118" s="137">
        <f>E119+E120</f>
        <v>0</v>
      </c>
      <c r="F118" s="137">
        <f>F119+F120</f>
        <v>0</v>
      </c>
      <c r="G118" s="291" t="s">
        <v>260</v>
      </c>
      <c r="H118" s="291" t="s">
        <v>260</v>
      </c>
      <c r="I118" s="294">
        <v>0</v>
      </c>
      <c r="J118" s="137">
        <f>J119+J120</f>
        <v>0</v>
      </c>
      <c r="K118" s="291" t="s">
        <v>260</v>
      </c>
      <c r="L118" s="291" t="s">
        <v>260</v>
      </c>
      <c r="M118" s="291">
        <v>0</v>
      </c>
      <c r="N118" s="137">
        <f>N119+N120</f>
        <v>0</v>
      </c>
      <c r="O118" s="291" t="s">
        <v>260</v>
      </c>
      <c r="P118" s="291" t="s">
        <v>260</v>
      </c>
      <c r="Q118" s="294">
        <v>0</v>
      </c>
      <c r="R118" s="137">
        <f>R119+R120</f>
        <v>0</v>
      </c>
      <c r="S118" s="291" t="s">
        <v>260</v>
      </c>
      <c r="T118" s="291" t="s">
        <v>260</v>
      </c>
      <c r="U118" s="294">
        <v>0</v>
      </c>
      <c r="V118" s="335" t="s">
        <v>171</v>
      </c>
    </row>
    <row r="119" spans="2:22" x14ac:dyDescent="0.25">
      <c r="B119" s="330"/>
      <c r="C119" s="331"/>
      <c r="D119" s="129" t="s">
        <v>32</v>
      </c>
      <c r="E119" s="138">
        <f>F119+J119+N119+R119</f>
        <v>0</v>
      </c>
      <c r="F119" s="137">
        <v>0</v>
      </c>
      <c r="G119" s="292"/>
      <c r="H119" s="292"/>
      <c r="I119" s="295"/>
      <c r="J119" s="137">
        <v>0</v>
      </c>
      <c r="K119" s="292"/>
      <c r="L119" s="292"/>
      <c r="M119" s="292"/>
      <c r="N119" s="137">
        <v>0</v>
      </c>
      <c r="O119" s="292"/>
      <c r="P119" s="292"/>
      <c r="Q119" s="295"/>
      <c r="R119" s="137">
        <v>0</v>
      </c>
      <c r="S119" s="292"/>
      <c r="T119" s="292"/>
      <c r="U119" s="295"/>
      <c r="V119" s="335"/>
    </row>
    <row r="120" spans="2:22" x14ac:dyDescent="0.25">
      <c r="B120" s="330"/>
      <c r="C120" s="331"/>
      <c r="D120" s="129" t="s">
        <v>33</v>
      </c>
      <c r="E120" s="138">
        <f>F120+J120+N120+R120</f>
        <v>0</v>
      </c>
      <c r="F120" s="137">
        <v>0</v>
      </c>
      <c r="G120" s="293"/>
      <c r="H120" s="293"/>
      <c r="I120" s="296"/>
      <c r="J120" s="137">
        <v>0</v>
      </c>
      <c r="K120" s="293"/>
      <c r="L120" s="293"/>
      <c r="M120" s="293"/>
      <c r="N120" s="137">
        <v>0</v>
      </c>
      <c r="O120" s="293"/>
      <c r="P120" s="293"/>
      <c r="Q120" s="296"/>
      <c r="R120" s="137">
        <v>0</v>
      </c>
      <c r="S120" s="293"/>
      <c r="T120" s="293"/>
      <c r="U120" s="296"/>
      <c r="V120" s="335"/>
    </row>
    <row r="121" spans="2:22" s="65" customFormat="1" ht="8.25" customHeight="1" x14ac:dyDescent="0.25">
      <c r="B121" s="123"/>
      <c r="C121" s="123"/>
      <c r="D121" s="123"/>
      <c r="E121" s="123"/>
      <c r="F121" s="123"/>
      <c r="G121" s="123"/>
      <c r="H121" s="123"/>
      <c r="I121" s="123"/>
      <c r="J121" s="123"/>
      <c r="K121" s="123"/>
      <c r="N121" s="123"/>
      <c r="R121" s="123"/>
      <c r="V121" s="122"/>
    </row>
    <row r="122" spans="2:22" ht="15.75" hidden="1" customHeight="1" x14ac:dyDescent="0.25"/>
    <row r="123" spans="2:22" ht="27.75" customHeight="1" x14ac:dyDescent="0.25">
      <c r="B123" s="284" t="s">
        <v>194</v>
      </c>
      <c r="C123" s="284"/>
      <c r="D123" s="284"/>
      <c r="E123" s="284"/>
      <c r="F123" s="284"/>
      <c r="G123" s="284"/>
      <c r="H123" s="284"/>
      <c r="I123" s="284"/>
      <c r="J123" s="284"/>
      <c r="K123" s="284"/>
      <c r="L123" s="284"/>
      <c r="M123" s="284"/>
      <c r="N123" s="284"/>
      <c r="O123" s="284"/>
      <c r="P123" s="284"/>
      <c r="Q123" s="284"/>
      <c r="R123" s="284"/>
      <c r="S123" s="284"/>
    </row>
    <row r="125" spans="2:22" ht="81" customHeight="1" x14ac:dyDescent="0.25">
      <c r="B125" s="284" t="s">
        <v>274</v>
      </c>
      <c r="C125" s="284"/>
      <c r="D125" s="284"/>
      <c r="E125" s="284"/>
      <c r="F125" s="284"/>
      <c r="G125" s="284"/>
      <c r="H125" s="284"/>
      <c r="I125" s="284"/>
      <c r="J125" s="284"/>
      <c r="K125" s="284"/>
      <c r="L125" s="284"/>
      <c r="M125" s="284"/>
      <c r="N125" s="284"/>
      <c r="O125" s="284"/>
      <c r="P125" s="284"/>
      <c r="Q125" s="284"/>
      <c r="R125" s="284"/>
      <c r="S125" s="284"/>
    </row>
    <row r="126" spans="2:22" ht="15.75" customHeight="1" x14ac:dyDescent="0.25"/>
    <row r="129" ht="15.75" customHeight="1" x14ac:dyDescent="0.25"/>
    <row r="134" ht="21" customHeight="1" x14ac:dyDescent="0.25"/>
    <row r="141" ht="34.5" customHeight="1" x14ac:dyDescent="0.25"/>
  </sheetData>
  <mergeCells count="547">
    <mergeCell ref="J7:M7"/>
    <mergeCell ref="N7:Q7"/>
    <mergeCell ref="R7:U7"/>
    <mergeCell ref="K9:L9"/>
    <mergeCell ref="M9:M10"/>
    <mergeCell ref="N8:N9"/>
    <mergeCell ref="O8:Q8"/>
    <mergeCell ref="O9:P9"/>
    <mergeCell ref="Q9:Q10"/>
    <mergeCell ref="G8:I8"/>
    <mergeCell ref="G9:H9"/>
    <mergeCell ref="I9:I10"/>
    <mergeCell ref="F2:K2"/>
    <mergeCell ref="F8:F9"/>
    <mergeCell ref="B4:V4"/>
    <mergeCell ref="V6:V10"/>
    <mergeCell ref="B11:B13"/>
    <mergeCell ref="C11:C13"/>
    <mergeCell ref="B31:B33"/>
    <mergeCell ref="C31:C33"/>
    <mergeCell ref="C34:C36"/>
    <mergeCell ref="B34:B36"/>
    <mergeCell ref="B27:V27"/>
    <mergeCell ref="G34:G36"/>
    <mergeCell ref="H34:H36"/>
    <mergeCell ref="I34:I36"/>
    <mergeCell ref="S34:S36"/>
    <mergeCell ref="T34:T36"/>
    <mergeCell ref="U34:U36"/>
    <mergeCell ref="C6:C10"/>
    <mergeCell ref="B6:B10"/>
    <mergeCell ref="F6:U6"/>
    <mergeCell ref="F7:I7"/>
    <mergeCell ref="D6:E9"/>
    <mergeCell ref="J8:J9"/>
    <mergeCell ref="K8:M8"/>
    <mergeCell ref="C28:C30"/>
    <mergeCell ref="B28:B30"/>
    <mergeCell ref="C37:C39"/>
    <mergeCell ref="B37:B39"/>
    <mergeCell ref="O37:O39"/>
    <mergeCell ref="P37:P39"/>
    <mergeCell ref="Q37:Q39"/>
    <mergeCell ref="K34:K36"/>
    <mergeCell ref="L34:L36"/>
    <mergeCell ref="M34:M36"/>
    <mergeCell ref="K37:K39"/>
    <mergeCell ref="B112:B114"/>
    <mergeCell ref="C112:C114"/>
    <mergeCell ref="B115:B117"/>
    <mergeCell ref="C115:C117"/>
    <mergeCell ref="B118:B120"/>
    <mergeCell ref="C118:C120"/>
    <mergeCell ref="B103:B105"/>
    <mergeCell ref="C103:C105"/>
    <mergeCell ref="B106:B108"/>
    <mergeCell ref="C106:C108"/>
    <mergeCell ref="B109:B111"/>
    <mergeCell ref="C109:C111"/>
    <mergeCell ref="V115:V117"/>
    <mergeCell ref="V118:V120"/>
    <mergeCell ref="V11:V13"/>
    <mergeCell ref="V91:V93"/>
    <mergeCell ref="V94:V96"/>
    <mergeCell ref="V97:V99"/>
    <mergeCell ref="V100:V102"/>
    <mergeCell ref="V103:V105"/>
    <mergeCell ref="V106:V108"/>
    <mergeCell ref="V73:V75"/>
    <mergeCell ref="V76:V78"/>
    <mergeCell ref="V79:V81"/>
    <mergeCell ref="V82:V84"/>
    <mergeCell ref="V85:V87"/>
    <mergeCell ref="V88:V90"/>
    <mergeCell ref="V55:V57"/>
    <mergeCell ref="V58:V60"/>
    <mergeCell ref="V61:V63"/>
    <mergeCell ref="V64:V66"/>
    <mergeCell ref="V67:V69"/>
    <mergeCell ref="V70:V72"/>
    <mergeCell ref="V40:V42"/>
    <mergeCell ref="V43:V45"/>
    <mergeCell ref="V109:V111"/>
    <mergeCell ref="V46:V48"/>
    <mergeCell ref="V49:V51"/>
    <mergeCell ref="V52:V54"/>
    <mergeCell ref="V28:V30"/>
    <mergeCell ref="V31:V33"/>
    <mergeCell ref="V34:V36"/>
    <mergeCell ref="V37:V39"/>
    <mergeCell ref="V112:V114"/>
    <mergeCell ref="B100:B102"/>
    <mergeCell ref="C100:C102"/>
    <mergeCell ref="B85:B87"/>
    <mergeCell ref="G49:G51"/>
    <mergeCell ref="H49:H51"/>
    <mergeCell ref="G61:G63"/>
    <mergeCell ref="H61:H63"/>
    <mergeCell ref="G73:G75"/>
    <mergeCell ref="H73:H75"/>
    <mergeCell ref="G85:G87"/>
    <mergeCell ref="H85:H87"/>
    <mergeCell ref="C85:C87"/>
    <mergeCell ref="B88:B90"/>
    <mergeCell ref="C88:C90"/>
    <mergeCell ref="B91:B93"/>
    <mergeCell ref="C91:C93"/>
    <mergeCell ref="B76:B78"/>
    <mergeCell ref="C76:C78"/>
    <mergeCell ref="B79:B81"/>
    <mergeCell ref="C79:C81"/>
    <mergeCell ref="B82:B84"/>
    <mergeCell ref="C82:C84"/>
    <mergeCell ref="B67:B69"/>
    <mergeCell ref="C67:C69"/>
    <mergeCell ref="G37:G39"/>
    <mergeCell ref="G64:G66"/>
    <mergeCell ref="B55:B57"/>
    <mergeCell ref="C55:C57"/>
    <mergeCell ref="B40:B42"/>
    <mergeCell ref="C40:C42"/>
    <mergeCell ref="B43:B45"/>
    <mergeCell ref="C43:C45"/>
    <mergeCell ref="B46:B48"/>
    <mergeCell ref="C46:C48"/>
    <mergeCell ref="H37:H39"/>
    <mergeCell ref="I37:I39"/>
    <mergeCell ref="G43:G45"/>
    <mergeCell ref="H43:H45"/>
    <mergeCell ref="I43:I45"/>
    <mergeCell ref="B94:B96"/>
    <mergeCell ref="C94:C96"/>
    <mergeCell ref="B97:B99"/>
    <mergeCell ref="C97:C99"/>
    <mergeCell ref="B70:B72"/>
    <mergeCell ref="C70:C72"/>
    <mergeCell ref="B73:B75"/>
    <mergeCell ref="C73:C75"/>
    <mergeCell ref="B58:B60"/>
    <mergeCell ref="C58:C60"/>
    <mergeCell ref="B61:B63"/>
    <mergeCell ref="C61:C63"/>
    <mergeCell ref="B64:B66"/>
    <mergeCell ref="C64:C66"/>
    <mergeCell ref="B49:B51"/>
    <mergeCell ref="C49:C51"/>
    <mergeCell ref="B52:B54"/>
    <mergeCell ref="C52:C54"/>
    <mergeCell ref="I61:I63"/>
    <mergeCell ref="H64:H66"/>
    <mergeCell ref="I64:I66"/>
    <mergeCell ref="G55:G57"/>
    <mergeCell ref="H55:H57"/>
    <mergeCell ref="I55:I57"/>
    <mergeCell ref="I49:I51"/>
    <mergeCell ref="G52:G54"/>
    <mergeCell ref="H52:H54"/>
    <mergeCell ref="I52:I54"/>
    <mergeCell ref="I73:I75"/>
    <mergeCell ref="G76:G78"/>
    <mergeCell ref="H76:H78"/>
    <mergeCell ref="I76:I78"/>
    <mergeCell ref="G67:G69"/>
    <mergeCell ref="H67:H69"/>
    <mergeCell ref="I67:I69"/>
    <mergeCell ref="G70:G72"/>
    <mergeCell ref="H70:H72"/>
    <mergeCell ref="I70:I72"/>
    <mergeCell ref="I85:I87"/>
    <mergeCell ref="G97:G99"/>
    <mergeCell ref="H97:H99"/>
    <mergeCell ref="I97:I99"/>
    <mergeCell ref="G88:G90"/>
    <mergeCell ref="H88:H90"/>
    <mergeCell ref="G79:G81"/>
    <mergeCell ref="H79:H81"/>
    <mergeCell ref="I79:I81"/>
    <mergeCell ref="G82:G84"/>
    <mergeCell ref="H82:H84"/>
    <mergeCell ref="I82:I84"/>
    <mergeCell ref="G94:G96"/>
    <mergeCell ref="H94:H96"/>
    <mergeCell ref="I94:I96"/>
    <mergeCell ref="K115:K117"/>
    <mergeCell ref="L115:L117"/>
    <mergeCell ref="M115:M117"/>
    <mergeCell ref="K118:K120"/>
    <mergeCell ref="L118:L120"/>
    <mergeCell ref="M118:M120"/>
    <mergeCell ref="G115:G117"/>
    <mergeCell ref="H115:H117"/>
    <mergeCell ref="I115:I117"/>
    <mergeCell ref="G118:G120"/>
    <mergeCell ref="H118:H120"/>
    <mergeCell ref="I118:I120"/>
    <mergeCell ref="S115:S117"/>
    <mergeCell ref="T115:T117"/>
    <mergeCell ref="U115:U117"/>
    <mergeCell ref="S118:S120"/>
    <mergeCell ref="T118:T120"/>
    <mergeCell ref="U118:U120"/>
    <mergeCell ref="S112:S114"/>
    <mergeCell ref="T112:T114"/>
    <mergeCell ref="O115:O117"/>
    <mergeCell ref="P115:P117"/>
    <mergeCell ref="Q115:Q117"/>
    <mergeCell ref="O118:O120"/>
    <mergeCell ref="P118:P120"/>
    <mergeCell ref="Q118:Q120"/>
    <mergeCell ref="U112:U114"/>
    <mergeCell ref="K61:K63"/>
    <mergeCell ref="L61:L63"/>
    <mergeCell ref="M61:M63"/>
    <mergeCell ref="K70:K72"/>
    <mergeCell ref="L70:L72"/>
    <mergeCell ref="S97:S99"/>
    <mergeCell ref="T97:T99"/>
    <mergeCell ref="U97:U99"/>
    <mergeCell ref="O97:O99"/>
    <mergeCell ref="P97:P99"/>
    <mergeCell ref="Q97:Q99"/>
    <mergeCell ref="S94:S96"/>
    <mergeCell ref="T94:T96"/>
    <mergeCell ref="T61:T63"/>
    <mergeCell ref="U61:U63"/>
    <mergeCell ref="O64:O66"/>
    <mergeCell ref="P64:P66"/>
    <mergeCell ref="Q64:Q66"/>
    <mergeCell ref="S64:S66"/>
    <mergeCell ref="T64:T66"/>
    <mergeCell ref="U64:U66"/>
    <mergeCell ref="O61:O63"/>
    <mergeCell ref="P61:P63"/>
    <mergeCell ref="Q61:Q63"/>
    <mergeCell ref="S61:S63"/>
    <mergeCell ref="S76:S78"/>
    <mergeCell ref="T76:T78"/>
    <mergeCell ref="U76:U78"/>
    <mergeCell ref="S67:S69"/>
    <mergeCell ref="T67:T69"/>
    <mergeCell ref="U67:U69"/>
    <mergeCell ref="S70:S72"/>
    <mergeCell ref="T70:T72"/>
    <mergeCell ref="U70:U72"/>
    <mergeCell ref="O67:O69"/>
    <mergeCell ref="P67:P69"/>
    <mergeCell ref="Q67:Q69"/>
    <mergeCell ref="O70:O72"/>
    <mergeCell ref="P70:P72"/>
    <mergeCell ref="Q70:Q72"/>
    <mergeCell ref="S73:S75"/>
    <mergeCell ref="T73:T75"/>
    <mergeCell ref="U73:U75"/>
    <mergeCell ref="Q79:Q81"/>
    <mergeCell ref="O82:O84"/>
    <mergeCell ref="P82:P84"/>
    <mergeCell ref="Q82:Q84"/>
    <mergeCell ref="O73:O75"/>
    <mergeCell ref="P73:P75"/>
    <mergeCell ref="Q73:Q75"/>
    <mergeCell ref="O76:O78"/>
    <mergeCell ref="P76:P78"/>
    <mergeCell ref="Q76:Q78"/>
    <mergeCell ref="M70:M72"/>
    <mergeCell ref="K73:K75"/>
    <mergeCell ref="L73:L75"/>
    <mergeCell ref="M73:M75"/>
    <mergeCell ref="T85:T87"/>
    <mergeCell ref="U85:U87"/>
    <mergeCell ref="K64:K66"/>
    <mergeCell ref="L64:L66"/>
    <mergeCell ref="M64:M66"/>
    <mergeCell ref="K67:K69"/>
    <mergeCell ref="L67:L69"/>
    <mergeCell ref="M67:M69"/>
    <mergeCell ref="T79:T81"/>
    <mergeCell ref="U79:U81"/>
    <mergeCell ref="S82:S84"/>
    <mergeCell ref="T82:T84"/>
    <mergeCell ref="U82:U84"/>
    <mergeCell ref="O85:O87"/>
    <mergeCell ref="P85:P87"/>
    <mergeCell ref="Q85:Q87"/>
    <mergeCell ref="S79:S81"/>
    <mergeCell ref="S85:S87"/>
    <mergeCell ref="O79:O81"/>
    <mergeCell ref="P79:P81"/>
    <mergeCell ref="K82:K84"/>
    <mergeCell ref="L82:L84"/>
    <mergeCell ref="M82:M84"/>
    <mergeCell ref="K85:K87"/>
    <mergeCell ref="L85:L87"/>
    <mergeCell ref="M85:M87"/>
    <mergeCell ref="K76:K78"/>
    <mergeCell ref="L76:L78"/>
    <mergeCell ref="M76:M78"/>
    <mergeCell ref="K79:K81"/>
    <mergeCell ref="L79:L81"/>
    <mergeCell ref="M79:M81"/>
    <mergeCell ref="O49:O51"/>
    <mergeCell ref="P49:P51"/>
    <mergeCell ref="Q49:Q51"/>
    <mergeCell ref="O52:O54"/>
    <mergeCell ref="P52:P54"/>
    <mergeCell ref="Q52:Q54"/>
    <mergeCell ref="K55:K57"/>
    <mergeCell ref="L55:L57"/>
    <mergeCell ref="M55:M57"/>
    <mergeCell ref="K49:K51"/>
    <mergeCell ref="L49:L51"/>
    <mergeCell ref="M49:M51"/>
    <mergeCell ref="K52:K54"/>
    <mergeCell ref="L52:L54"/>
    <mergeCell ref="M52:M54"/>
    <mergeCell ref="L37:L39"/>
    <mergeCell ref="R8:R9"/>
    <mergeCell ref="S8:U8"/>
    <mergeCell ref="S9:T9"/>
    <mergeCell ref="U9:U10"/>
    <mergeCell ref="S11:S13"/>
    <mergeCell ref="T11:T13"/>
    <mergeCell ref="U11:U13"/>
    <mergeCell ref="P28:P30"/>
    <mergeCell ref="Q28:Q30"/>
    <mergeCell ref="S28:S30"/>
    <mergeCell ref="T28:T30"/>
    <mergeCell ref="U28:U30"/>
    <mergeCell ref="O11:O13"/>
    <mergeCell ref="P11:P13"/>
    <mergeCell ref="Q11:Q13"/>
    <mergeCell ref="M37:M39"/>
    <mergeCell ref="O34:O36"/>
    <mergeCell ref="P34:P36"/>
    <mergeCell ref="Q34:Q36"/>
    <mergeCell ref="Q15:Q17"/>
    <mergeCell ref="S15:S17"/>
    <mergeCell ref="T15:T17"/>
    <mergeCell ref="U15:U17"/>
    <mergeCell ref="G28:G30"/>
    <mergeCell ref="H28:H30"/>
    <mergeCell ref="I28:I30"/>
    <mergeCell ref="K28:K30"/>
    <mergeCell ref="L28:L30"/>
    <mergeCell ref="M28:M30"/>
    <mergeCell ref="O28:O30"/>
    <mergeCell ref="G11:G13"/>
    <mergeCell ref="H11:H13"/>
    <mergeCell ref="I11:I13"/>
    <mergeCell ref="K11:K13"/>
    <mergeCell ref="L11:L13"/>
    <mergeCell ref="M11:M13"/>
    <mergeCell ref="B14:V14"/>
    <mergeCell ref="B15:B17"/>
    <mergeCell ref="C15:C17"/>
    <mergeCell ref="G15:G17"/>
    <mergeCell ref="H15:H17"/>
    <mergeCell ref="I15:I17"/>
    <mergeCell ref="K15:K17"/>
    <mergeCell ref="L15:L17"/>
    <mergeCell ref="M15:M17"/>
    <mergeCell ref="O15:O17"/>
    <mergeCell ref="P15:P17"/>
    <mergeCell ref="G31:G33"/>
    <mergeCell ref="H31:H33"/>
    <mergeCell ref="I31:I33"/>
    <mergeCell ref="K31:K33"/>
    <mergeCell ref="L31:L33"/>
    <mergeCell ref="U31:U33"/>
    <mergeCell ref="G40:G42"/>
    <mergeCell ref="H40:H42"/>
    <mergeCell ref="I40:I42"/>
    <mergeCell ref="K40:K42"/>
    <mergeCell ref="L40:L42"/>
    <mergeCell ref="M40:M42"/>
    <mergeCell ref="O40:O42"/>
    <mergeCell ref="P40:P42"/>
    <mergeCell ref="Q40:Q42"/>
    <mergeCell ref="M31:M33"/>
    <mergeCell ref="O31:O33"/>
    <mergeCell ref="P31:P33"/>
    <mergeCell ref="Q31:Q33"/>
    <mergeCell ref="S31:S33"/>
    <mergeCell ref="T31:T33"/>
    <mergeCell ref="S37:S39"/>
    <mergeCell ref="T37:T39"/>
    <mergeCell ref="U37:U39"/>
    <mergeCell ref="S40:S42"/>
    <mergeCell ref="T40:T42"/>
    <mergeCell ref="G58:G60"/>
    <mergeCell ref="H58:H60"/>
    <mergeCell ref="I58:I60"/>
    <mergeCell ref="K58:K60"/>
    <mergeCell ref="L58:L60"/>
    <mergeCell ref="M58:M60"/>
    <mergeCell ref="U40:U42"/>
    <mergeCell ref="G46:G48"/>
    <mergeCell ref="H46:H48"/>
    <mergeCell ref="I46:I48"/>
    <mergeCell ref="K46:K48"/>
    <mergeCell ref="M46:M48"/>
    <mergeCell ref="L46:L48"/>
    <mergeCell ref="O46:O48"/>
    <mergeCell ref="P46:P48"/>
    <mergeCell ref="K43:K45"/>
    <mergeCell ref="L43:L45"/>
    <mergeCell ref="M43:M45"/>
    <mergeCell ref="S43:S45"/>
    <mergeCell ref="T43:T45"/>
    <mergeCell ref="U43:U45"/>
    <mergeCell ref="O43:O45"/>
    <mergeCell ref="P43:P45"/>
    <mergeCell ref="Q43:Q45"/>
    <mergeCell ref="O58:O60"/>
    <mergeCell ref="P58:P60"/>
    <mergeCell ref="Q58:Q60"/>
    <mergeCell ref="S58:S60"/>
    <mergeCell ref="T58:T60"/>
    <mergeCell ref="U58:U60"/>
    <mergeCell ref="Q46:Q48"/>
    <mergeCell ref="S46:S48"/>
    <mergeCell ref="T46:T48"/>
    <mergeCell ref="U46:U48"/>
    <mergeCell ref="S55:S57"/>
    <mergeCell ref="T55:T57"/>
    <mergeCell ref="U55:U57"/>
    <mergeCell ref="S49:S51"/>
    <mergeCell ref="T49:T51"/>
    <mergeCell ref="U49:U51"/>
    <mergeCell ref="S52:S54"/>
    <mergeCell ref="T52:T54"/>
    <mergeCell ref="U52:U54"/>
    <mergeCell ref="O55:O57"/>
    <mergeCell ref="P55:P57"/>
    <mergeCell ref="Q55:Q57"/>
    <mergeCell ref="Q88:Q90"/>
    <mergeCell ref="S88:S90"/>
    <mergeCell ref="T88:T90"/>
    <mergeCell ref="U88:U90"/>
    <mergeCell ref="G91:G93"/>
    <mergeCell ref="H91:H93"/>
    <mergeCell ref="I91:I93"/>
    <mergeCell ref="K91:K93"/>
    <mergeCell ref="L91:L93"/>
    <mergeCell ref="M91:M93"/>
    <mergeCell ref="I88:I90"/>
    <mergeCell ref="K88:K90"/>
    <mergeCell ref="L88:L90"/>
    <mergeCell ref="M88:M90"/>
    <mergeCell ref="O88:O90"/>
    <mergeCell ref="P88:P90"/>
    <mergeCell ref="O91:O93"/>
    <mergeCell ref="P91:P93"/>
    <mergeCell ref="Q91:Q93"/>
    <mergeCell ref="S91:S93"/>
    <mergeCell ref="T91:T93"/>
    <mergeCell ref="U91:U93"/>
    <mergeCell ref="T106:T108"/>
    <mergeCell ref="U106:U108"/>
    <mergeCell ref="K94:K96"/>
    <mergeCell ref="L94:L96"/>
    <mergeCell ref="M94:M96"/>
    <mergeCell ref="K100:K102"/>
    <mergeCell ref="L100:L102"/>
    <mergeCell ref="M100:M102"/>
    <mergeCell ref="U94:U96"/>
    <mergeCell ref="S100:S102"/>
    <mergeCell ref="T100:T102"/>
    <mergeCell ref="U100:U102"/>
    <mergeCell ref="O94:O96"/>
    <mergeCell ref="P94:P96"/>
    <mergeCell ref="Q94:Q96"/>
    <mergeCell ref="O100:O102"/>
    <mergeCell ref="P100:P102"/>
    <mergeCell ref="Q100:Q102"/>
    <mergeCell ref="K97:K99"/>
    <mergeCell ref="L97:L99"/>
    <mergeCell ref="M97:M99"/>
    <mergeCell ref="B123:S123"/>
    <mergeCell ref="B125:S125"/>
    <mergeCell ref="K112:K114"/>
    <mergeCell ref="L112:L114"/>
    <mergeCell ref="M112:M114"/>
    <mergeCell ref="O112:O114"/>
    <mergeCell ref="P112:P114"/>
    <mergeCell ref="Q112:Q114"/>
    <mergeCell ref="G100:G102"/>
    <mergeCell ref="H100:H102"/>
    <mergeCell ref="I100:I102"/>
    <mergeCell ref="G112:G114"/>
    <mergeCell ref="H112:H114"/>
    <mergeCell ref="I112:I114"/>
    <mergeCell ref="K106:K108"/>
    <mergeCell ref="L106:L108"/>
    <mergeCell ref="M106:M108"/>
    <mergeCell ref="G106:G108"/>
    <mergeCell ref="H106:H108"/>
    <mergeCell ref="I106:I108"/>
    <mergeCell ref="O106:O108"/>
    <mergeCell ref="P106:P108"/>
    <mergeCell ref="Q106:Q108"/>
    <mergeCell ref="S106:S108"/>
    <mergeCell ref="K21:K23"/>
    <mergeCell ref="L21:L23"/>
    <mergeCell ref="M21:M23"/>
    <mergeCell ref="O21:O23"/>
    <mergeCell ref="V15:V17"/>
    <mergeCell ref="B18:B20"/>
    <mergeCell ref="C18:C20"/>
    <mergeCell ref="G18:G20"/>
    <mergeCell ref="H18:H20"/>
    <mergeCell ref="I18:I20"/>
    <mergeCell ref="K18:K20"/>
    <mergeCell ref="L18:L20"/>
    <mergeCell ref="M18:M20"/>
    <mergeCell ref="O18:O20"/>
    <mergeCell ref="P18:P20"/>
    <mergeCell ref="Q18:Q20"/>
    <mergeCell ref="S18:S20"/>
    <mergeCell ref="T18:T20"/>
    <mergeCell ref="U18:U20"/>
    <mergeCell ref="V18:V20"/>
    <mergeCell ref="P21:P23"/>
    <mergeCell ref="Q21:Q23"/>
    <mergeCell ref="S21:S23"/>
    <mergeCell ref="T21:T23"/>
    <mergeCell ref="U21:U23"/>
    <mergeCell ref="V21:V23"/>
    <mergeCell ref="B24:B26"/>
    <mergeCell ref="C24:C26"/>
    <mergeCell ref="G24:G26"/>
    <mergeCell ref="H24:H26"/>
    <mergeCell ref="I24:I26"/>
    <mergeCell ref="K24:K26"/>
    <mergeCell ref="L24:L26"/>
    <mergeCell ref="M24:M26"/>
    <mergeCell ref="O24:O26"/>
    <mergeCell ref="P24:P26"/>
    <mergeCell ref="Q24:Q26"/>
    <mergeCell ref="S24:S26"/>
    <mergeCell ref="T24:T26"/>
    <mergeCell ref="U24:U26"/>
    <mergeCell ref="V24:V26"/>
    <mergeCell ref="B21:B23"/>
    <mergeCell ref="C21:C23"/>
    <mergeCell ref="G21:G23"/>
    <mergeCell ref="H21:H23"/>
    <mergeCell ref="I21:I23"/>
  </mergeCells>
  <pageMargins left="0" right="0" top="0" bottom="0" header="0" footer="0"/>
  <pageSetup paperSize="9" scale="5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87"/>
  <sheetViews>
    <sheetView view="pageBreakPreview" zoomScale="110" zoomScaleNormal="100" zoomScaleSheetLayoutView="110" workbookViewId="0">
      <selection activeCell="D50" sqref="D50:E53"/>
    </sheetView>
  </sheetViews>
  <sheetFormatPr defaultRowHeight="15" x14ac:dyDescent="0.25"/>
  <cols>
    <col min="1" max="1" width="2.7109375" customWidth="1"/>
    <col min="2" max="2" width="7.140625" style="9" customWidth="1"/>
    <col min="3" max="3" width="67.85546875" style="9" customWidth="1"/>
    <col min="4" max="4" width="89.28515625" style="9" customWidth="1"/>
    <col min="5" max="5" width="10.5703125" customWidth="1"/>
    <col min="6" max="6" width="10.85546875" customWidth="1"/>
    <col min="7" max="7" width="9.5703125" customWidth="1"/>
  </cols>
  <sheetData>
    <row r="1" spans="2:7" x14ac:dyDescent="0.25">
      <c r="B1" s="7"/>
      <c r="C1" s="7"/>
      <c r="D1" s="357" t="s">
        <v>87</v>
      </c>
      <c r="E1" s="357"/>
      <c r="F1" s="357"/>
      <c r="G1" s="357"/>
    </row>
    <row r="2" spans="2:7" ht="3" customHeight="1" x14ac:dyDescent="0.25">
      <c r="B2" s="8"/>
      <c r="E2" s="9"/>
      <c r="F2" s="9"/>
      <c r="G2" s="9"/>
    </row>
    <row r="3" spans="2:7" ht="13.5" customHeight="1" x14ac:dyDescent="0.25">
      <c r="B3" s="358" t="s">
        <v>27</v>
      </c>
      <c r="C3" s="358"/>
      <c r="D3" s="358"/>
      <c r="E3" s="358"/>
      <c r="F3" s="358"/>
      <c r="G3" s="358"/>
    </row>
    <row r="4" spans="2:7" ht="41.25" customHeight="1" x14ac:dyDescent="0.25">
      <c r="B4" s="359" t="s">
        <v>107</v>
      </c>
      <c r="C4" s="359"/>
      <c r="D4" s="359"/>
      <c r="E4" s="359"/>
      <c r="F4" s="359"/>
      <c r="G4" s="359"/>
    </row>
    <row r="5" spans="2:7" ht="8.25" customHeight="1" x14ac:dyDescent="0.25">
      <c r="B5" s="360" t="s">
        <v>28</v>
      </c>
      <c r="C5" s="360"/>
      <c r="D5" s="360"/>
      <c r="E5" s="360"/>
      <c r="F5" s="360"/>
      <c r="G5" s="360"/>
    </row>
    <row r="6" spans="2:7" ht="38.25" customHeight="1" x14ac:dyDescent="0.25">
      <c r="B6" s="361" t="s">
        <v>12</v>
      </c>
      <c r="C6" s="361" t="s">
        <v>13</v>
      </c>
      <c r="D6" s="361" t="s">
        <v>14</v>
      </c>
      <c r="E6" s="361" t="s">
        <v>15</v>
      </c>
      <c r="F6" s="363" t="s">
        <v>18</v>
      </c>
      <c r="G6" s="363"/>
    </row>
    <row r="7" spans="2:7" x14ac:dyDescent="0.25">
      <c r="B7" s="361"/>
      <c r="C7" s="361"/>
      <c r="D7" s="361"/>
      <c r="E7" s="362"/>
      <c r="F7" s="70" t="s">
        <v>30</v>
      </c>
      <c r="G7" s="70" t="s">
        <v>3</v>
      </c>
    </row>
    <row r="8" spans="2:7" x14ac:dyDescent="0.25">
      <c r="B8" s="10">
        <v>1</v>
      </c>
      <c r="C8" s="10">
        <v>2</v>
      </c>
      <c r="D8" s="10">
        <v>3</v>
      </c>
      <c r="E8" s="11">
        <v>4</v>
      </c>
      <c r="F8" s="11">
        <v>5</v>
      </c>
      <c r="G8" s="11">
        <v>6</v>
      </c>
    </row>
    <row r="9" spans="2:7" x14ac:dyDescent="0.25">
      <c r="B9" s="353" t="s">
        <v>96</v>
      </c>
      <c r="C9" s="353"/>
      <c r="D9" s="353"/>
      <c r="E9" s="353"/>
      <c r="F9" s="353"/>
      <c r="G9" s="353"/>
    </row>
    <row r="10" spans="2:7" ht="40.5" customHeight="1" x14ac:dyDescent="0.25">
      <c r="B10" s="15">
        <v>1</v>
      </c>
      <c r="C10" s="16" t="s">
        <v>99</v>
      </c>
      <c r="D10" s="71" t="s">
        <v>16</v>
      </c>
      <c r="E10" s="18">
        <f>SUM(F10:G10)</f>
        <v>640.6</v>
      </c>
      <c r="F10" s="18">
        <f>F11</f>
        <v>640.6</v>
      </c>
      <c r="G10" s="18">
        <f>G11</f>
        <v>0</v>
      </c>
    </row>
    <row r="11" spans="2:7" x14ac:dyDescent="0.25">
      <c r="B11" s="369" t="s">
        <v>5</v>
      </c>
      <c r="C11" s="371" t="s">
        <v>26</v>
      </c>
      <c r="D11" s="71"/>
      <c r="E11" s="51">
        <f>SUM(F11:G11)</f>
        <v>640.6</v>
      </c>
      <c r="F11" s="51">
        <f>SUM(F12:F12)</f>
        <v>640.6</v>
      </c>
      <c r="G11" s="51">
        <v>0</v>
      </c>
    </row>
    <row r="12" spans="2:7" ht="20.25" customHeight="1" x14ac:dyDescent="0.25">
      <c r="B12" s="370"/>
      <c r="C12" s="372"/>
      <c r="D12" s="10" t="s">
        <v>108</v>
      </c>
      <c r="E12" s="19">
        <f>SUM(F12:G12)</f>
        <v>640.6</v>
      </c>
      <c r="F12" s="52">
        <v>640.6</v>
      </c>
      <c r="G12" s="19">
        <v>0</v>
      </c>
    </row>
    <row r="13" spans="2:7" s="25" customFormat="1" ht="58.5" customHeight="1" x14ac:dyDescent="0.25">
      <c r="B13" s="53" t="s">
        <v>100</v>
      </c>
      <c r="C13" s="54" t="s">
        <v>101</v>
      </c>
      <c r="D13" s="12"/>
      <c r="E13" s="18">
        <f>E14</f>
        <v>4534.8</v>
      </c>
      <c r="F13" s="72">
        <f>F14</f>
        <v>4534.8</v>
      </c>
      <c r="G13" s="18">
        <f>G14</f>
        <v>0</v>
      </c>
    </row>
    <row r="14" spans="2:7" ht="15" customHeight="1" x14ac:dyDescent="0.25">
      <c r="B14" s="373" t="s">
        <v>8</v>
      </c>
      <c r="C14" s="374" t="s">
        <v>103</v>
      </c>
      <c r="D14" s="12"/>
      <c r="E14" s="51">
        <f t="shared" ref="E14:E27" si="0">F14+G14</f>
        <v>4534.8</v>
      </c>
      <c r="F14" s="51">
        <f>F15+F16+F17+F18+F19+F20+F21+F22+F23+F24+F25+F26+F27</f>
        <v>4534.8</v>
      </c>
      <c r="G14" s="51">
        <f>G15+G16+G17+G18+G19+G20+G21+G22+G23+G24+G25+G26+G27</f>
        <v>0</v>
      </c>
    </row>
    <row r="15" spans="2:7" x14ac:dyDescent="0.25">
      <c r="B15" s="373"/>
      <c r="C15" s="375"/>
      <c r="D15" s="13" t="s">
        <v>88</v>
      </c>
      <c r="E15" s="19">
        <f t="shared" si="0"/>
        <v>65.900000000000006</v>
      </c>
      <c r="F15" s="52">
        <v>65.900000000000006</v>
      </c>
      <c r="G15" s="52">
        <v>0</v>
      </c>
    </row>
    <row r="16" spans="2:7" x14ac:dyDescent="0.25">
      <c r="B16" s="373"/>
      <c r="C16" s="375"/>
      <c r="D16" s="13" t="s">
        <v>109</v>
      </c>
      <c r="E16" s="19">
        <f t="shared" si="0"/>
        <v>91.2</v>
      </c>
      <c r="F16" s="52">
        <v>91.2</v>
      </c>
      <c r="G16" s="52">
        <v>0</v>
      </c>
    </row>
    <row r="17" spans="2:7" x14ac:dyDescent="0.25">
      <c r="B17" s="373"/>
      <c r="C17" s="375"/>
      <c r="D17" s="13" t="s">
        <v>110</v>
      </c>
      <c r="E17" s="19">
        <f t="shared" si="0"/>
        <v>82.5</v>
      </c>
      <c r="F17" s="52">
        <v>82.5</v>
      </c>
      <c r="G17" s="52">
        <v>0</v>
      </c>
    </row>
    <row r="18" spans="2:7" x14ac:dyDescent="0.25">
      <c r="B18" s="373"/>
      <c r="C18" s="375"/>
      <c r="D18" s="13" t="s">
        <v>89</v>
      </c>
      <c r="E18" s="19">
        <f t="shared" si="0"/>
        <v>155.30000000000001</v>
      </c>
      <c r="F18" s="52">
        <v>155.30000000000001</v>
      </c>
      <c r="G18" s="19">
        <v>0</v>
      </c>
    </row>
    <row r="19" spans="2:7" x14ac:dyDescent="0.25">
      <c r="B19" s="373"/>
      <c r="C19" s="375"/>
      <c r="D19" s="13" t="s">
        <v>111</v>
      </c>
      <c r="E19" s="19">
        <f t="shared" si="0"/>
        <v>107.5</v>
      </c>
      <c r="F19" s="52">
        <v>107.5</v>
      </c>
      <c r="G19" s="52">
        <v>0</v>
      </c>
    </row>
    <row r="20" spans="2:7" x14ac:dyDescent="0.25">
      <c r="B20" s="373"/>
      <c r="C20" s="375"/>
      <c r="D20" s="13" t="s">
        <v>112</v>
      </c>
      <c r="E20" s="19">
        <f t="shared" si="0"/>
        <v>62.3</v>
      </c>
      <c r="F20" s="52">
        <v>62.3</v>
      </c>
      <c r="G20" s="52">
        <v>0</v>
      </c>
    </row>
    <row r="21" spans="2:7" x14ac:dyDescent="0.25">
      <c r="B21" s="373"/>
      <c r="C21" s="375"/>
      <c r="D21" s="13" t="s">
        <v>113</v>
      </c>
      <c r="E21" s="19">
        <f t="shared" si="0"/>
        <v>261.7</v>
      </c>
      <c r="F21" s="52">
        <v>261.7</v>
      </c>
      <c r="G21" s="19">
        <v>0</v>
      </c>
    </row>
    <row r="22" spans="2:7" x14ac:dyDescent="0.25">
      <c r="B22" s="373"/>
      <c r="C22" s="375"/>
      <c r="D22" s="13" t="s">
        <v>114</v>
      </c>
      <c r="E22" s="19">
        <f t="shared" si="0"/>
        <v>38.200000000000003</v>
      </c>
      <c r="F22" s="52">
        <v>38.200000000000003</v>
      </c>
      <c r="G22" s="52">
        <v>0</v>
      </c>
    </row>
    <row r="23" spans="2:7" x14ac:dyDescent="0.25">
      <c r="B23" s="373"/>
      <c r="C23" s="375"/>
      <c r="D23" s="13" t="s">
        <v>90</v>
      </c>
      <c r="E23" s="19">
        <f t="shared" si="0"/>
        <v>140</v>
      </c>
      <c r="F23" s="52">
        <v>140</v>
      </c>
      <c r="G23" s="52">
        <v>0</v>
      </c>
    </row>
    <row r="24" spans="2:7" x14ac:dyDescent="0.25">
      <c r="B24" s="373"/>
      <c r="C24" s="375"/>
      <c r="D24" s="13" t="s">
        <v>115</v>
      </c>
      <c r="E24" s="19">
        <f t="shared" si="0"/>
        <v>56.7</v>
      </c>
      <c r="F24" s="52">
        <v>56.7</v>
      </c>
      <c r="G24" s="52">
        <v>0</v>
      </c>
    </row>
    <row r="25" spans="2:7" x14ac:dyDescent="0.25">
      <c r="B25" s="373"/>
      <c r="C25" s="375"/>
      <c r="D25" s="13" t="s">
        <v>92</v>
      </c>
      <c r="E25" s="19">
        <f t="shared" si="0"/>
        <v>744.5</v>
      </c>
      <c r="F25" s="52">
        <v>744.5</v>
      </c>
      <c r="G25" s="52">
        <v>0</v>
      </c>
    </row>
    <row r="26" spans="2:7" x14ac:dyDescent="0.25">
      <c r="B26" s="373"/>
      <c r="C26" s="375"/>
      <c r="D26" s="13" t="s">
        <v>91</v>
      </c>
      <c r="E26" s="19">
        <f t="shared" si="0"/>
        <v>414.4</v>
      </c>
      <c r="F26" s="62">
        <v>414.4</v>
      </c>
      <c r="G26" s="62">
        <v>0</v>
      </c>
    </row>
    <row r="27" spans="2:7" x14ac:dyDescent="0.25">
      <c r="B27" s="373"/>
      <c r="C27" s="375"/>
      <c r="D27" s="13" t="s">
        <v>102</v>
      </c>
      <c r="E27" s="19">
        <f t="shared" si="0"/>
        <v>2314.6</v>
      </c>
      <c r="F27" s="52">
        <v>2314.6</v>
      </c>
      <c r="G27" s="52">
        <v>0</v>
      </c>
    </row>
    <row r="28" spans="2:7" ht="15" customHeight="1" x14ac:dyDescent="0.25">
      <c r="B28" s="376" t="s">
        <v>97</v>
      </c>
      <c r="C28" s="377"/>
      <c r="D28" s="378"/>
      <c r="E28" s="18">
        <f>E13+E10</f>
        <v>5175.4000000000005</v>
      </c>
      <c r="F28" s="18">
        <f>F13+F10</f>
        <v>5175.4000000000005</v>
      </c>
      <c r="G28" s="18">
        <f>G13+G10</f>
        <v>0</v>
      </c>
    </row>
    <row r="29" spans="2:7" x14ac:dyDescent="0.25">
      <c r="B29" s="353" t="s">
        <v>1</v>
      </c>
      <c r="C29" s="353"/>
      <c r="D29" s="353"/>
      <c r="E29" s="353"/>
      <c r="F29" s="353"/>
      <c r="G29" s="353"/>
    </row>
    <row r="30" spans="2:7" ht="38.25" x14ac:dyDescent="0.25">
      <c r="B30" s="56" t="s">
        <v>6</v>
      </c>
      <c r="C30" s="12" t="s">
        <v>21</v>
      </c>
      <c r="D30" s="12"/>
      <c r="E30" s="21">
        <f>SUM(F30:G30)</f>
        <v>13408.25</v>
      </c>
      <c r="F30" s="21">
        <f>F31+F34</f>
        <v>13408.25</v>
      </c>
      <c r="G30" s="21">
        <f>G31+G34</f>
        <v>0</v>
      </c>
    </row>
    <row r="31" spans="2:7" s="65" customFormat="1" x14ac:dyDescent="0.25">
      <c r="B31" s="363" t="s">
        <v>7</v>
      </c>
      <c r="C31" s="354" t="s">
        <v>106</v>
      </c>
      <c r="D31" s="10"/>
      <c r="E31" s="63">
        <f>F31+G31</f>
        <v>2408.25</v>
      </c>
      <c r="F31" s="63">
        <f>SUM(F32:F33)</f>
        <v>2408.25</v>
      </c>
      <c r="G31" s="63">
        <f>SUM(G32:G33)</f>
        <v>0</v>
      </c>
    </row>
    <row r="32" spans="2:7" s="65" customFormat="1" x14ac:dyDescent="0.25">
      <c r="B32" s="379"/>
      <c r="C32" s="355"/>
      <c r="D32" s="10" t="s">
        <v>116</v>
      </c>
      <c r="E32" s="22">
        <f>SUM(F32:G32)</f>
        <v>2075.75</v>
      </c>
      <c r="F32" s="64">
        <v>2075.75</v>
      </c>
      <c r="G32" s="64">
        <v>0</v>
      </c>
    </row>
    <row r="33" spans="2:7" s="65" customFormat="1" x14ac:dyDescent="0.25">
      <c r="B33" s="380"/>
      <c r="C33" s="356"/>
      <c r="D33" s="10" t="s">
        <v>117</v>
      </c>
      <c r="E33" s="22">
        <f>SUM(F33:G33)</f>
        <v>332.5</v>
      </c>
      <c r="F33" s="64">
        <v>332.5</v>
      </c>
      <c r="G33" s="64">
        <v>0</v>
      </c>
    </row>
    <row r="34" spans="2:7" x14ac:dyDescent="0.25">
      <c r="B34" s="381" t="s">
        <v>50</v>
      </c>
      <c r="C34" s="383" t="s">
        <v>93</v>
      </c>
      <c r="D34" s="10"/>
      <c r="E34" s="63">
        <f>SUM(F34:G34)</f>
        <v>11000</v>
      </c>
      <c r="F34" s="73">
        <f>SUM(F35:F47)</f>
        <v>11000</v>
      </c>
      <c r="G34" s="73">
        <f>SUM(G35:G47)</f>
        <v>0</v>
      </c>
    </row>
    <row r="35" spans="2:7" x14ac:dyDescent="0.25">
      <c r="B35" s="382"/>
      <c r="C35" s="384"/>
      <c r="D35" s="13" t="s">
        <v>88</v>
      </c>
      <c r="E35" s="22">
        <f>F35+G35</f>
        <v>429.4</v>
      </c>
      <c r="F35" s="74">
        <v>429.4</v>
      </c>
      <c r="G35" s="22">
        <v>0</v>
      </c>
    </row>
    <row r="36" spans="2:7" x14ac:dyDescent="0.25">
      <c r="B36" s="382"/>
      <c r="C36" s="384"/>
      <c r="D36" s="13" t="s">
        <v>109</v>
      </c>
      <c r="E36" s="22">
        <f t="shared" ref="E36:E47" si="1">F36+G36</f>
        <v>321.5</v>
      </c>
      <c r="F36" s="74">
        <v>321.5</v>
      </c>
      <c r="G36" s="22">
        <v>0</v>
      </c>
    </row>
    <row r="37" spans="2:7" x14ac:dyDescent="0.25">
      <c r="B37" s="382"/>
      <c r="C37" s="384"/>
      <c r="D37" s="13" t="s">
        <v>110</v>
      </c>
      <c r="E37" s="22">
        <f t="shared" si="1"/>
        <v>380</v>
      </c>
      <c r="F37" s="74">
        <v>380</v>
      </c>
      <c r="G37" s="22">
        <v>0</v>
      </c>
    </row>
    <row r="38" spans="2:7" x14ac:dyDescent="0.25">
      <c r="B38" s="382"/>
      <c r="C38" s="384"/>
      <c r="D38" s="13" t="s">
        <v>89</v>
      </c>
      <c r="E38" s="22">
        <f t="shared" si="1"/>
        <v>726.8</v>
      </c>
      <c r="F38" s="74">
        <v>726.8</v>
      </c>
      <c r="G38" s="22">
        <v>0</v>
      </c>
    </row>
    <row r="39" spans="2:7" x14ac:dyDescent="0.25">
      <c r="B39" s="382"/>
      <c r="C39" s="384"/>
      <c r="D39" s="13" t="s">
        <v>111</v>
      </c>
      <c r="E39" s="22">
        <f t="shared" si="1"/>
        <v>638.4</v>
      </c>
      <c r="F39" s="74">
        <v>638.4</v>
      </c>
      <c r="G39" s="22">
        <v>0</v>
      </c>
    </row>
    <row r="40" spans="2:7" x14ac:dyDescent="0.25">
      <c r="B40" s="382"/>
      <c r="C40" s="384"/>
      <c r="D40" s="13" t="s">
        <v>112</v>
      </c>
      <c r="E40" s="22">
        <f t="shared" si="1"/>
        <v>229.6</v>
      </c>
      <c r="F40" s="74">
        <v>229.6</v>
      </c>
      <c r="G40" s="22">
        <v>0</v>
      </c>
    </row>
    <row r="41" spans="2:7" x14ac:dyDescent="0.25">
      <c r="B41" s="382"/>
      <c r="C41" s="384"/>
      <c r="D41" s="13" t="s">
        <v>113</v>
      </c>
      <c r="E41" s="22">
        <f t="shared" si="1"/>
        <v>1262.9000000000001</v>
      </c>
      <c r="F41" s="74">
        <v>1262.9000000000001</v>
      </c>
      <c r="G41" s="22">
        <v>0</v>
      </c>
    </row>
    <row r="42" spans="2:7" x14ac:dyDescent="0.25">
      <c r="B42" s="382"/>
      <c r="C42" s="384"/>
      <c r="D42" s="13" t="s">
        <v>114</v>
      </c>
      <c r="E42" s="22">
        <f t="shared" si="1"/>
        <v>535</v>
      </c>
      <c r="F42" s="74">
        <v>535</v>
      </c>
      <c r="G42" s="22">
        <v>0</v>
      </c>
    </row>
    <row r="43" spans="2:7" x14ac:dyDescent="0.25">
      <c r="B43" s="382"/>
      <c r="C43" s="384"/>
      <c r="D43" s="13" t="s">
        <v>90</v>
      </c>
      <c r="E43" s="22">
        <f t="shared" si="1"/>
        <v>321.5</v>
      </c>
      <c r="F43" s="74">
        <v>321.5</v>
      </c>
      <c r="G43" s="22">
        <v>0</v>
      </c>
    </row>
    <row r="44" spans="2:7" x14ac:dyDescent="0.25">
      <c r="B44" s="382"/>
      <c r="C44" s="384"/>
      <c r="D44" s="13" t="s">
        <v>115</v>
      </c>
      <c r="E44" s="22">
        <f t="shared" si="1"/>
        <v>155</v>
      </c>
      <c r="F44" s="74">
        <v>155</v>
      </c>
      <c r="G44" s="22">
        <v>0</v>
      </c>
    </row>
    <row r="45" spans="2:7" x14ac:dyDescent="0.25">
      <c r="B45" s="382"/>
      <c r="C45" s="384"/>
      <c r="D45" s="13" t="s">
        <v>92</v>
      </c>
      <c r="E45" s="22">
        <f t="shared" si="1"/>
        <v>1212.8</v>
      </c>
      <c r="F45" s="74">
        <v>1212.8</v>
      </c>
      <c r="G45" s="22">
        <v>0</v>
      </c>
    </row>
    <row r="46" spans="2:7" x14ac:dyDescent="0.25">
      <c r="B46" s="382"/>
      <c r="C46" s="384"/>
      <c r="D46" s="13" t="s">
        <v>91</v>
      </c>
      <c r="E46" s="22">
        <f t="shared" si="1"/>
        <v>631</v>
      </c>
      <c r="F46" s="74">
        <v>631</v>
      </c>
      <c r="G46" s="22">
        <v>0</v>
      </c>
    </row>
    <row r="47" spans="2:7" x14ac:dyDescent="0.25">
      <c r="B47" s="382"/>
      <c r="C47" s="384"/>
      <c r="D47" s="13" t="s">
        <v>102</v>
      </c>
      <c r="E47" s="22">
        <f t="shared" si="1"/>
        <v>4156.1000000000004</v>
      </c>
      <c r="F47" s="74">
        <v>4156.1000000000004</v>
      </c>
      <c r="G47" s="22">
        <v>0</v>
      </c>
    </row>
    <row r="48" spans="2:7" ht="28.5" customHeight="1" x14ac:dyDescent="0.25">
      <c r="B48" s="55" t="s">
        <v>100</v>
      </c>
      <c r="C48" s="14" t="s">
        <v>22</v>
      </c>
      <c r="D48" s="13"/>
      <c r="E48" s="18">
        <f>SUM(F48:G48)</f>
        <v>4617.32</v>
      </c>
      <c r="F48" s="18">
        <f>F49</f>
        <v>4617.32</v>
      </c>
      <c r="G48" s="18">
        <f>SUM(G50)</f>
        <v>0</v>
      </c>
    </row>
    <row r="49" spans="2:7" x14ac:dyDescent="0.25">
      <c r="B49" s="381" t="s">
        <v>8</v>
      </c>
      <c r="C49" s="386" t="s">
        <v>104</v>
      </c>
      <c r="D49" s="13"/>
      <c r="E49" s="51">
        <f>SUM(E50:E53)</f>
        <v>4617.32</v>
      </c>
      <c r="F49" s="51">
        <f>SUM(F50:F53)</f>
        <v>4617.32</v>
      </c>
      <c r="G49" s="51">
        <f>G50+G53</f>
        <v>0</v>
      </c>
    </row>
    <row r="50" spans="2:7" x14ac:dyDescent="0.25">
      <c r="B50" s="382"/>
      <c r="C50" s="387"/>
      <c r="D50" s="13" t="s">
        <v>118</v>
      </c>
      <c r="E50" s="19">
        <f>SUM(F50:G50)</f>
        <v>2806.62</v>
      </c>
      <c r="F50" s="39">
        <v>2806.62</v>
      </c>
      <c r="G50" s="39">
        <v>0</v>
      </c>
    </row>
    <row r="51" spans="2:7" ht="25.5" x14ac:dyDescent="0.25">
      <c r="B51" s="382"/>
      <c r="C51" s="387"/>
      <c r="D51" s="13" t="s">
        <v>119</v>
      </c>
      <c r="E51" s="19">
        <f>SUM(F51:G51)</f>
        <v>570</v>
      </c>
      <c r="F51" s="39">
        <v>570</v>
      </c>
      <c r="G51" s="39">
        <v>0</v>
      </c>
    </row>
    <row r="52" spans="2:7" x14ac:dyDescent="0.25">
      <c r="B52" s="382"/>
      <c r="C52" s="387"/>
      <c r="D52" s="13" t="s">
        <v>120</v>
      </c>
      <c r="E52" s="19">
        <f>SUM(F52:G52)</f>
        <v>570</v>
      </c>
      <c r="F52" s="39">
        <v>570</v>
      </c>
      <c r="G52" s="39">
        <v>0</v>
      </c>
    </row>
    <row r="53" spans="2:7" x14ac:dyDescent="0.25">
      <c r="B53" s="385"/>
      <c r="C53" s="388"/>
      <c r="D53" s="13" t="s">
        <v>121</v>
      </c>
      <c r="E53" s="19">
        <f>SUM(F53:G53)</f>
        <v>670.7</v>
      </c>
      <c r="F53" s="40">
        <v>670.7</v>
      </c>
      <c r="G53" s="39">
        <v>0</v>
      </c>
    </row>
    <row r="54" spans="2:7" ht="39.75" customHeight="1" x14ac:dyDescent="0.25">
      <c r="B54" s="23" t="s">
        <v>105</v>
      </c>
      <c r="C54" s="24" t="s">
        <v>23</v>
      </c>
      <c r="D54" s="12"/>
      <c r="E54" s="18">
        <f>F54+G54</f>
        <v>10650</v>
      </c>
      <c r="F54" s="18">
        <f>F55+F56</f>
        <v>10650</v>
      </c>
      <c r="G54" s="18">
        <f>G55+G56</f>
        <v>0</v>
      </c>
    </row>
    <row r="55" spans="2:7" x14ac:dyDescent="0.25">
      <c r="B55" s="68" t="s">
        <v>10</v>
      </c>
      <c r="C55" s="50" t="s">
        <v>24</v>
      </c>
      <c r="D55" s="13" t="s">
        <v>35</v>
      </c>
      <c r="E55" s="19">
        <f>SUM(F55:G55)</f>
        <v>150</v>
      </c>
      <c r="F55" s="19">
        <v>150</v>
      </c>
      <c r="G55" s="19">
        <v>0</v>
      </c>
    </row>
    <row r="56" spans="2:7" ht="27" customHeight="1" x14ac:dyDescent="0.25">
      <c r="B56" s="67" t="s">
        <v>11</v>
      </c>
      <c r="C56" s="69" t="s">
        <v>25</v>
      </c>
      <c r="D56" s="49" t="s">
        <v>122</v>
      </c>
      <c r="E56" s="19">
        <f>SUM(F56:G56)</f>
        <v>10500</v>
      </c>
      <c r="F56" s="19">
        <v>10500</v>
      </c>
      <c r="G56" s="19">
        <v>0</v>
      </c>
    </row>
    <row r="57" spans="2:7" x14ac:dyDescent="0.25">
      <c r="B57" s="364" t="s">
        <v>29</v>
      </c>
      <c r="C57" s="364"/>
      <c r="D57" s="364"/>
      <c r="E57" s="18">
        <f>F57+G57</f>
        <v>28675.57</v>
      </c>
      <c r="F57" s="18">
        <f>F30+F48+F54</f>
        <v>28675.57</v>
      </c>
      <c r="G57" s="18">
        <f>G54+G48+G30</f>
        <v>0</v>
      </c>
    </row>
    <row r="58" spans="2:7" ht="15.75" x14ac:dyDescent="0.25">
      <c r="B58" s="365" t="s">
        <v>17</v>
      </c>
      <c r="C58" s="366"/>
      <c r="D58" s="367"/>
      <c r="E58" s="18">
        <f>E28+E57</f>
        <v>33850.97</v>
      </c>
      <c r="F58" s="18">
        <f>F57+F28</f>
        <v>33850.97</v>
      </c>
      <c r="G58" s="18">
        <f>G57+G28</f>
        <v>0</v>
      </c>
    </row>
    <row r="59" spans="2:7" x14ac:dyDescent="0.25">
      <c r="B59" s="368" t="s">
        <v>52</v>
      </c>
      <c r="C59" s="368"/>
      <c r="D59" s="368"/>
      <c r="E59" s="368"/>
      <c r="F59" s="368"/>
      <c r="G59" s="368"/>
    </row>
    <row r="60" spans="2:7" x14ac:dyDescent="0.25">
      <c r="B60" s="17"/>
    </row>
    <row r="61" spans="2:7" x14ac:dyDescent="0.25">
      <c r="B61" s="17"/>
      <c r="C61"/>
      <c r="D61"/>
    </row>
    <row r="65" spans="2:4" x14ac:dyDescent="0.25">
      <c r="B65"/>
      <c r="C65"/>
      <c r="D65"/>
    </row>
    <row r="66" spans="2:4" x14ac:dyDescent="0.25">
      <c r="B66"/>
      <c r="C66"/>
      <c r="D66"/>
    </row>
    <row r="67" spans="2:4" x14ac:dyDescent="0.25">
      <c r="B67"/>
      <c r="C67"/>
      <c r="D67"/>
    </row>
    <row r="68" spans="2:4" x14ac:dyDescent="0.25">
      <c r="B68"/>
      <c r="C68"/>
      <c r="D68"/>
    </row>
    <row r="69" spans="2:4" x14ac:dyDescent="0.25">
      <c r="B69"/>
      <c r="C69"/>
      <c r="D69"/>
    </row>
    <row r="70" spans="2:4" x14ac:dyDescent="0.25">
      <c r="B70"/>
      <c r="C70"/>
      <c r="D70"/>
    </row>
    <row r="71" spans="2:4" x14ac:dyDescent="0.25">
      <c r="B71"/>
      <c r="C71"/>
      <c r="D71"/>
    </row>
    <row r="72" spans="2:4" x14ac:dyDescent="0.25">
      <c r="B72"/>
      <c r="C72"/>
      <c r="D72"/>
    </row>
    <row r="73" spans="2:4" x14ac:dyDescent="0.25">
      <c r="B73"/>
      <c r="C73"/>
      <c r="D73"/>
    </row>
    <row r="74" spans="2:4" x14ac:dyDescent="0.25">
      <c r="B74"/>
      <c r="C74"/>
      <c r="D74"/>
    </row>
    <row r="75" spans="2:4" x14ac:dyDescent="0.25">
      <c r="B75"/>
      <c r="C75"/>
      <c r="D75"/>
    </row>
    <row r="76" spans="2:4" x14ac:dyDescent="0.25">
      <c r="B76"/>
      <c r="C76"/>
      <c r="D76"/>
    </row>
    <row r="77" spans="2:4" x14ac:dyDescent="0.25">
      <c r="B77"/>
      <c r="C77"/>
      <c r="D77"/>
    </row>
    <row r="78" spans="2:4" x14ac:dyDescent="0.25">
      <c r="B78"/>
      <c r="C78"/>
      <c r="D78"/>
    </row>
    <row r="79" spans="2:4" x14ac:dyDescent="0.25">
      <c r="B79"/>
      <c r="C79"/>
      <c r="D79"/>
    </row>
    <row r="80" spans="2:4" x14ac:dyDescent="0.25">
      <c r="B80"/>
      <c r="C80"/>
      <c r="D80"/>
    </row>
    <row r="81" spans="2:4" x14ac:dyDescent="0.25">
      <c r="B81"/>
      <c r="C81"/>
      <c r="D81"/>
    </row>
    <row r="82" spans="2:4" x14ac:dyDescent="0.25">
      <c r="B82"/>
      <c r="C82"/>
      <c r="D82"/>
    </row>
    <row r="83" spans="2:4" x14ac:dyDescent="0.25">
      <c r="B83"/>
      <c r="C83"/>
      <c r="D83"/>
    </row>
    <row r="84" spans="2:4" x14ac:dyDescent="0.25">
      <c r="B84"/>
      <c r="C84"/>
      <c r="D84"/>
    </row>
    <row r="85" spans="2:4" x14ac:dyDescent="0.25">
      <c r="B85"/>
      <c r="C85"/>
      <c r="D85"/>
    </row>
    <row r="86" spans="2:4" x14ac:dyDescent="0.25">
      <c r="B86"/>
      <c r="C86"/>
      <c r="D86"/>
    </row>
    <row r="87" spans="2:4" x14ac:dyDescent="0.25">
      <c r="B87"/>
      <c r="C87"/>
      <c r="D87"/>
    </row>
  </sheetData>
  <mergeCells count="25">
    <mergeCell ref="B57:D57"/>
    <mergeCell ref="B58:D58"/>
    <mergeCell ref="B59:G59"/>
    <mergeCell ref="B11:B12"/>
    <mergeCell ref="C11:C12"/>
    <mergeCell ref="B14:B27"/>
    <mergeCell ref="C14:C27"/>
    <mergeCell ref="B28:D28"/>
    <mergeCell ref="B29:G29"/>
    <mergeCell ref="B31:B33"/>
    <mergeCell ref="B34:B47"/>
    <mergeCell ref="C34:C47"/>
    <mergeCell ref="B49:B53"/>
    <mergeCell ref="C49:C53"/>
    <mergeCell ref="B9:G9"/>
    <mergeCell ref="C31:C33"/>
    <mergeCell ref="D1:G1"/>
    <mergeCell ref="B3:G3"/>
    <mergeCell ref="B4:G4"/>
    <mergeCell ref="B5:G5"/>
    <mergeCell ref="B6:B7"/>
    <mergeCell ref="C6:C7"/>
    <mergeCell ref="D6:D7"/>
    <mergeCell ref="E6:E7"/>
    <mergeCell ref="F6:G6"/>
  </mergeCells>
  <pageMargins left="0" right="0" top="0.15748031496062992" bottom="0.15748031496062992" header="0.31496062992125984" footer="0.31496062992125984"/>
  <pageSetup paperSize="9" scale="7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O34"/>
  <sheetViews>
    <sheetView view="pageBreakPreview" zoomScale="120" zoomScaleNormal="100" zoomScaleSheetLayoutView="120" workbookViewId="0">
      <selection activeCell="DY25" sqref="DY25"/>
    </sheetView>
  </sheetViews>
  <sheetFormatPr defaultColWidth="0.85546875" defaultRowHeight="15" x14ac:dyDescent="0.25"/>
  <cols>
    <col min="1" max="16384" width="0.85546875" style="152"/>
  </cols>
  <sheetData>
    <row r="1" spans="1:145" s="151" customFormat="1" ht="12" x14ac:dyDescent="0.2">
      <c r="DB1" s="438" t="s">
        <v>283</v>
      </c>
      <c r="DC1" s="438"/>
      <c r="DD1" s="438"/>
      <c r="DE1" s="438"/>
      <c r="DF1" s="438"/>
      <c r="DG1" s="438"/>
      <c r="DH1" s="438"/>
      <c r="DI1" s="438"/>
      <c r="DJ1" s="438"/>
      <c r="DK1" s="438"/>
      <c r="DL1" s="438"/>
      <c r="DM1" s="438"/>
      <c r="DN1" s="438"/>
      <c r="DO1" s="438"/>
      <c r="DP1" s="438"/>
      <c r="DQ1" s="438"/>
      <c r="DR1" s="438"/>
      <c r="DS1" s="438"/>
      <c r="DT1" s="438"/>
      <c r="DU1" s="438"/>
      <c r="DV1" s="438"/>
      <c r="DW1" s="438"/>
      <c r="DX1" s="438"/>
      <c r="DY1" s="438"/>
      <c r="DZ1" s="438"/>
      <c r="EA1" s="438"/>
      <c r="EB1" s="438"/>
      <c r="EC1" s="438"/>
      <c r="ED1" s="438"/>
      <c r="EE1" s="438"/>
      <c r="EF1" s="438"/>
      <c r="EG1" s="438"/>
      <c r="EH1" s="438"/>
      <c r="EI1" s="438"/>
      <c r="EJ1" s="438"/>
      <c r="EK1" s="438"/>
      <c r="EL1" s="438"/>
      <c r="EM1" s="438"/>
      <c r="EN1" s="438"/>
      <c r="EO1" s="438"/>
    </row>
    <row r="2" spans="1:145" ht="15" customHeight="1" x14ac:dyDescent="0.25"/>
    <row r="3" spans="1:145" ht="44.25" customHeight="1" x14ac:dyDescent="0.25">
      <c r="A3" s="389" t="s">
        <v>309</v>
      </c>
      <c r="B3" s="390"/>
      <c r="C3" s="390"/>
      <c r="D3" s="390"/>
      <c r="E3" s="390"/>
      <c r="F3" s="390"/>
      <c r="G3" s="390"/>
      <c r="H3" s="390"/>
      <c r="I3" s="390"/>
      <c r="J3" s="390"/>
      <c r="K3" s="390"/>
      <c r="L3" s="390"/>
      <c r="M3" s="390"/>
      <c r="N3" s="390"/>
      <c r="O3" s="390"/>
      <c r="P3" s="390"/>
      <c r="Q3" s="390"/>
      <c r="R3" s="390"/>
      <c r="S3" s="390"/>
      <c r="T3" s="390"/>
      <c r="U3" s="390"/>
      <c r="V3" s="390"/>
      <c r="W3" s="390"/>
      <c r="X3" s="390"/>
      <c r="Y3" s="390"/>
      <c r="Z3" s="390"/>
      <c r="AA3" s="390"/>
      <c r="AB3" s="390"/>
      <c r="AC3" s="390"/>
      <c r="AD3" s="390"/>
      <c r="AE3" s="390"/>
      <c r="AF3" s="390"/>
      <c r="AG3" s="390"/>
      <c r="AH3" s="390"/>
      <c r="AI3" s="390"/>
      <c r="AJ3" s="390"/>
      <c r="AK3" s="390"/>
      <c r="AL3" s="390"/>
      <c r="AM3" s="390"/>
      <c r="AN3" s="390"/>
      <c r="AO3" s="390"/>
      <c r="AP3" s="390"/>
      <c r="AQ3" s="390"/>
      <c r="AR3" s="390"/>
      <c r="AS3" s="390"/>
      <c r="AT3" s="390"/>
      <c r="AU3" s="390"/>
      <c r="AV3" s="390"/>
      <c r="AW3" s="390"/>
      <c r="AX3" s="390"/>
      <c r="AY3" s="390"/>
      <c r="AZ3" s="390"/>
      <c r="BA3" s="390"/>
      <c r="BB3" s="390"/>
      <c r="BC3" s="390"/>
      <c r="BD3" s="390"/>
      <c r="BE3" s="390"/>
      <c r="BF3" s="390"/>
      <c r="BG3" s="390"/>
      <c r="BH3" s="390"/>
      <c r="BI3" s="390"/>
      <c r="BJ3" s="390"/>
      <c r="BK3" s="390"/>
      <c r="BL3" s="390"/>
      <c r="BM3" s="390"/>
      <c r="BN3" s="390"/>
      <c r="BO3" s="390"/>
      <c r="BP3" s="390"/>
      <c r="BQ3" s="390"/>
      <c r="BR3" s="390"/>
      <c r="BS3" s="390"/>
      <c r="BT3" s="390"/>
      <c r="BU3" s="390"/>
      <c r="BV3" s="390"/>
      <c r="BW3" s="390"/>
      <c r="BX3" s="390"/>
      <c r="BY3" s="390"/>
      <c r="BZ3" s="390"/>
      <c r="CA3" s="390"/>
      <c r="CB3" s="390"/>
      <c r="CC3" s="390"/>
      <c r="CD3" s="390"/>
      <c r="CE3" s="390"/>
      <c r="CF3" s="390"/>
      <c r="CG3" s="390"/>
      <c r="CH3" s="390"/>
      <c r="CI3" s="390"/>
      <c r="CJ3" s="390"/>
      <c r="CK3" s="390"/>
      <c r="CL3" s="390"/>
      <c r="CM3" s="390"/>
      <c r="CN3" s="390"/>
      <c r="CO3" s="390"/>
      <c r="CP3" s="390"/>
      <c r="CQ3" s="390"/>
      <c r="CR3" s="390"/>
      <c r="CS3" s="390"/>
      <c r="CT3" s="390"/>
      <c r="CU3" s="390"/>
      <c r="CV3" s="390"/>
      <c r="CW3" s="390"/>
      <c r="CX3" s="390"/>
      <c r="CY3" s="390"/>
      <c r="CZ3" s="390"/>
      <c r="DA3" s="390"/>
      <c r="DB3" s="390"/>
      <c r="DC3" s="390"/>
      <c r="DD3" s="390"/>
      <c r="DE3" s="390"/>
      <c r="DF3" s="390"/>
      <c r="DG3" s="390"/>
      <c r="DH3" s="390"/>
      <c r="DI3" s="390"/>
      <c r="DJ3" s="390"/>
      <c r="DK3" s="390"/>
      <c r="DL3" s="390"/>
      <c r="DM3" s="390"/>
      <c r="DN3" s="390"/>
      <c r="DO3" s="390"/>
      <c r="DP3" s="390"/>
      <c r="DQ3" s="390"/>
      <c r="DR3" s="390"/>
      <c r="DS3" s="390"/>
      <c r="DT3" s="390"/>
      <c r="DU3" s="390"/>
      <c r="DV3" s="390"/>
      <c r="DW3" s="390"/>
      <c r="DX3" s="390"/>
      <c r="DY3" s="390"/>
      <c r="DZ3" s="390"/>
      <c r="EA3" s="390"/>
      <c r="EB3" s="390"/>
      <c r="EC3" s="390"/>
      <c r="ED3" s="390"/>
      <c r="EE3" s="390"/>
      <c r="EF3" s="390"/>
      <c r="EG3" s="390"/>
      <c r="EH3" s="390"/>
      <c r="EI3" s="390"/>
      <c r="EJ3" s="390"/>
      <c r="EK3" s="390"/>
      <c r="EL3" s="390"/>
      <c r="EM3" s="390"/>
      <c r="EN3" s="390"/>
      <c r="EO3" s="390"/>
    </row>
    <row r="5" spans="1:145" s="153" customFormat="1" ht="13.5" thickBot="1" x14ac:dyDescent="0.25">
      <c r="DO5" s="391" t="s">
        <v>284</v>
      </c>
      <c r="DP5" s="392"/>
      <c r="DQ5" s="392"/>
      <c r="DR5" s="392"/>
      <c r="DS5" s="392"/>
      <c r="DT5" s="392"/>
      <c r="DU5" s="392"/>
      <c r="DV5" s="392"/>
      <c r="DW5" s="392"/>
      <c r="DX5" s="392"/>
      <c r="DY5" s="392"/>
      <c r="DZ5" s="392"/>
      <c r="EA5" s="392"/>
      <c r="EB5" s="392"/>
      <c r="EC5" s="392"/>
      <c r="ED5" s="392"/>
      <c r="EE5" s="392"/>
      <c r="EF5" s="392"/>
      <c r="EG5" s="392"/>
      <c r="EH5" s="392"/>
      <c r="EI5" s="392"/>
      <c r="EJ5" s="392"/>
      <c r="EK5" s="392"/>
      <c r="EL5" s="392"/>
      <c r="EM5" s="392"/>
      <c r="EN5" s="392"/>
      <c r="EO5" s="393"/>
    </row>
    <row r="6" spans="1:145" s="153" customFormat="1" ht="15" customHeight="1" x14ac:dyDescent="0.2">
      <c r="BJ6" s="437" t="s">
        <v>285</v>
      </c>
      <c r="BK6" s="437"/>
      <c r="BL6" s="437"/>
      <c r="BM6" s="437"/>
      <c r="BN6" s="437"/>
      <c r="BO6" s="437"/>
      <c r="BP6" s="437"/>
      <c r="BQ6" s="437"/>
      <c r="BR6" s="437"/>
      <c r="BS6" s="437"/>
      <c r="BT6" s="437"/>
      <c r="BU6" s="437"/>
      <c r="BV6" s="437"/>
      <c r="BW6" s="437"/>
      <c r="BX6" s="437"/>
      <c r="BY6" s="437"/>
      <c r="BZ6" s="394"/>
      <c r="CA6" s="394"/>
      <c r="CB6" s="394"/>
      <c r="CC6" s="395" t="s">
        <v>286</v>
      </c>
      <c r="CD6" s="395"/>
      <c r="CE6" s="395"/>
      <c r="DM6" s="154" t="s">
        <v>287</v>
      </c>
      <c r="DO6" s="396"/>
      <c r="DP6" s="397"/>
      <c r="DQ6" s="397"/>
      <c r="DR6" s="397"/>
      <c r="DS6" s="397"/>
      <c r="DT6" s="397"/>
      <c r="DU6" s="397"/>
      <c r="DV6" s="397"/>
      <c r="DW6" s="397"/>
      <c r="DX6" s="397"/>
      <c r="DY6" s="397"/>
      <c r="DZ6" s="397"/>
      <c r="EA6" s="397"/>
      <c r="EB6" s="397"/>
      <c r="EC6" s="397"/>
      <c r="ED6" s="397"/>
      <c r="EE6" s="397"/>
      <c r="EF6" s="397"/>
      <c r="EG6" s="397"/>
      <c r="EH6" s="397"/>
      <c r="EI6" s="397"/>
      <c r="EJ6" s="397"/>
      <c r="EK6" s="397"/>
      <c r="EL6" s="397"/>
      <c r="EM6" s="397"/>
      <c r="EN6" s="397"/>
      <c r="EO6" s="398"/>
    </row>
    <row r="7" spans="1:145" s="153" customFormat="1" ht="12.75" x14ac:dyDescent="0.2">
      <c r="AX7" s="154"/>
      <c r="AY7" s="154"/>
      <c r="AZ7" s="154"/>
      <c r="BA7" s="154"/>
      <c r="BB7" s="154"/>
      <c r="BC7" s="154"/>
      <c r="BD7" s="154"/>
      <c r="BE7" s="154"/>
      <c r="BF7" s="154"/>
      <c r="BG7" s="154"/>
      <c r="BH7" s="154"/>
      <c r="BI7" s="154"/>
      <c r="BJ7" s="154"/>
      <c r="BK7" s="154"/>
      <c r="BL7" s="155"/>
      <c r="BM7" s="155"/>
      <c r="BN7" s="155"/>
      <c r="BO7" s="156"/>
      <c r="BP7" s="157"/>
      <c r="BQ7" s="157"/>
      <c r="DM7" s="154"/>
      <c r="DO7" s="402"/>
      <c r="DP7" s="403"/>
      <c r="DQ7" s="403"/>
      <c r="DR7" s="403"/>
      <c r="DS7" s="403"/>
      <c r="DT7" s="403"/>
      <c r="DU7" s="403"/>
      <c r="DV7" s="403"/>
      <c r="DW7" s="403"/>
      <c r="DX7" s="403"/>
      <c r="DY7" s="403"/>
      <c r="DZ7" s="403"/>
      <c r="EA7" s="403"/>
      <c r="EB7" s="403"/>
      <c r="EC7" s="403"/>
      <c r="ED7" s="403"/>
      <c r="EE7" s="403"/>
      <c r="EF7" s="403"/>
      <c r="EG7" s="403"/>
      <c r="EH7" s="403"/>
      <c r="EI7" s="403"/>
      <c r="EJ7" s="403"/>
      <c r="EK7" s="403"/>
      <c r="EL7" s="403"/>
      <c r="EM7" s="403"/>
      <c r="EN7" s="403"/>
      <c r="EO7" s="404"/>
    </row>
    <row r="8" spans="1:145" ht="15.75" thickBot="1" x14ac:dyDescent="0.3">
      <c r="A8" s="158" t="s">
        <v>288</v>
      </c>
      <c r="AC8" s="408"/>
      <c r="AD8" s="408"/>
      <c r="AE8" s="408"/>
      <c r="AF8" s="408"/>
      <c r="AG8" s="408"/>
      <c r="AH8" s="408"/>
      <c r="AI8" s="408"/>
      <c r="AJ8" s="408"/>
      <c r="AK8" s="408"/>
      <c r="AL8" s="408"/>
      <c r="AM8" s="408"/>
      <c r="AN8" s="408"/>
      <c r="AO8" s="408"/>
      <c r="AP8" s="408"/>
      <c r="AQ8" s="408"/>
      <c r="AR8" s="408"/>
      <c r="AS8" s="408"/>
      <c r="AT8" s="408"/>
      <c r="AU8" s="408"/>
      <c r="AV8" s="408"/>
      <c r="AW8" s="408"/>
      <c r="AX8" s="408"/>
      <c r="AY8" s="408"/>
      <c r="AZ8" s="408"/>
      <c r="BA8" s="408"/>
      <c r="BB8" s="408"/>
      <c r="BC8" s="408"/>
      <c r="BD8" s="408"/>
      <c r="BE8" s="408"/>
      <c r="BF8" s="408"/>
      <c r="BG8" s="408"/>
      <c r="BH8" s="408"/>
      <c r="BI8" s="408"/>
      <c r="BJ8" s="408"/>
      <c r="BK8" s="408"/>
      <c r="BL8" s="408"/>
      <c r="BM8" s="408"/>
      <c r="BN8" s="408"/>
      <c r="BO8" s="408"/>
      <c r="BP8" s="408"/>
      <c r="BQ8" s="408"/>
      <c r="BR8" s="408"/>
      <c r="BS8" s="408"/>
      <c r="BT8" s="408"/>
      <c r="BU8" s="408"/>
      <c r="BV8" s="408"/>
      <c r="BW8" s="408"/>
      <c r="BX8" s="408"/>
      <c r="BY8" s="408"/>
      <c r="BZ8" s="408"/>
      <c r="CA8" s="408"/>
      <c r="CB8" s="408"/>
      <c r="CC8" s="408"/>
      <c r="CD8" s="408"/>
      <c r="CE8" s="408"/>
      <c r="CF8" s="408"/>
      <c r="CG8" s="408"/>
      <c r="CH8" s="408"/>
      <c r="CI8" s="408"/>
      <c r="CJ8" s="408"/>
      <c r="CK8" s="408"/>
      <c r="CL8" s="408"/>
      <c r="CM8" s="408"/>
      <c r="DO8" s="405"/>
      <c r="DP8" s="406"/>
      <c r="DQ8" s="406"/>
      <c r="DR8" s="406"/>
      <c r="DS8" s="406"/>
      <c r="DT8" s="406"/>
      <c r="DU8" s="406"/>
      <c r="DV8" s="406"/>
      <c r="DW8" s="406"/>
      <c r="DX8" s="406"/>
      <c r="DY8" s="406"/>
      <c r="DZ8" s="406"/>
      <c r="EA8" s="406"/>
      <c r="EB8" s="406"/>
      <c r="EC8" s="406"/>
      <c r="ED8" s="406"/>
      <c r="EE8" s="406"/>
      <c r="EF8" s="406"/>
      <c r="EG8" s="406"/>
      <c r="EH8" s="406"/>
      <c r="EI8" s="406"/>
      <c r="EJ8" s="406"/>
      <c r="EK8" s="406"/>
      <c r="EL8" s="406"/>
      <c r="EM8" s="406"/>
      <c r="EN8" s="406"/>
      <c r="EO8" s="407"/>
    </row>
    <row r="9" spans="1:145" ht="15" customHeight="1" x14ac:dyDescent="0.25"/>
    <row r="10" spans="1:145" s="153" customFormat="1" ht="12.75" x14ac:dyDescent="0.2">
      <c r="A10" s="409" t="s">
        <v>44</v>
      </c>
      <c r="B10" s="410"/>
      <c r="C10" s="410"/>
      <c r="D10" s="410"/>
      <c r="E10" s="410"/>
      <c r="F10" s="410"/>
      <c r="G10" s="410"/>
      <c r="H10" s="410"/>
      <c r="I10" s="411"/>
      <c r="J10" s="409" t="s">
        <v>289</v>
      </c>
      <c r="K10" s="410"/>
      <c r="L10" s="410"/>
      <c r="M10" s="410"/>
      <c r="N10" s="410"/>
      <c r="O10" s="410"/>
      <c r="P10" s="410"/>
      <c r="Q10" s="410"/>
      <c r="R10" s="410"/>
      <c r="S10" s="410"/>
      <c r="T10" s="410"/>
      <c r="U10" s="410"/>
      <c r="V10" s="410"/>
      <c r="W10" s="410"/>
      <c r="X10" s="410"/>
      <c r="Y10" s="410"/>
      <c r="Z10" s="410"/>
      <c r="AA10" s="410"/>
      <c r="AB10" s="410"/>
      <c r="AC10" s="410"/>
      <c r="AD10" s="410"/>
      <c r="AE10" s="410"/>
      <c r="AF10" s="410"/>
      <c r="AG10" s="410"/>
      <c r="AH10" s="410"/>
      <c r="AI10" s="410"/>
      <c r="AJ10" s="410"/>
      <c r="AK10" s="410"/>
      <c r="AL10" s="410"/>
      <c r="AM10" s="410"/>
      <c r="AN10" s="410"/>
      <c r="AO10" s="410"/>
      <c r="AP10" s="410"/>
      <c r="AQ10" s="410"/>
      <c r="AR10" s="410"/>
      <c r="AS10" s="410"/>
      <c r="AT10" s="410"/>
      <c r="AU10" s="410"/>
      <c r="AV10" s="411"/>
      <c r="AW10" s="414" t="s">
        <v>290</v>
      </c>
      <c r="AX10" s="415"/>
      <c r="AY10" s="415"/>
      <c r="AZ10" s="415"/>
      <c r="BA10" s="415"/>
      <c r="BB10" s="415"/>
      <c r="BC10" s="415"/>
      <c r="BD10" s="415"/>
      <c r="BE10" s="415"/>
      <c r="BF10" s="415"/>
      <c r="BG10" s="415"/>
      <c r="BH10" s="415"/>
      <c r="BI10" s="415"/>
      <c r="BJ10" s="415"/>
      <c r="BK10" s="415"/>
      <c r="BL10" s="416"/>
      <c r="BM10" s="420" t="s">
        <v>291</v>
      </c>
      <c r="BN10" s="421"/>
      <c r="BO10" s="421"/>
      <c r="BP10" s="421"/>
      <c r="BQ10" s="421"/>
      <c r="BR10" s="421"/>
      <c r="BS10" s="421"/>
      <c r="BT10" s="421"/>
      <c r="BU10" s="421"/>
      <c r="BV10" s="421"/>
      <c r="BW10" s="421"/>
      <c r="BX10" s="421"/>
      <c r="BY10" s="421"/>
      <c r="BZ10" s="421"/>
      <c r="CA10" s="421"/>
      <c r="CB10" s="421"/>
      <c r="CC10" s="421"/>
      <c r="CD10" s="421"/>
      <c r="CE10" s="421"/>
      <c r="CF10" s="421"/>
      <c r="CG10" s="421"/>
      <c r="CH10" s="421"/>
      <c r="CI10" s="421"/>
      <c r="CJ10" s="421"/>
      <c r="CK10" s="421"/>
      <c r="CL10" s="421"/>
      <c r="CM10" s="421"/>
      <c r="CN10" s="421"/>
      <c r="CO10" s="421"/>
      <c r="CP10" s="421"/>
      <c r="CQ10" s="421"/>
      <c r="CR10" s="421"/>
      <c r="CS10" s="421"/>
      <c r="CT10" s="421"/>
      <c r="CU10" s="421"/>
      <c r="CV10" s="421"/>
      <c r="CW10" s="421"/>
      <c r="CX10" s="421"/>
      <c r="CY10" s="421"/>
      <c r="CZ10" s="421"/>
      <c r="DA10" s="421"/>
      <c r="DB10" s="421"/>
      <c r="DC10" s="421"/>
      <c r="DD10" s="421"/>
      <c r="DE10" s="421"/>
      <c r="DF10" s="421"/>
      <c r="DG10" s="421"/>
      <c r="DH10" s="421"/>
      <c r="DI10" s="421"/>
      <c r="DJ10" s="421"/>
      <c r="DK10" s="421"/>
      <c r="DL10" s="421"/>
      <c r="DM10" s="421"/>
      <c r="DN10" s="421"/>
      <c r="DO10" s="421"/>
      <c r="DP10" s="421"/>
      <c r="DQ10" s="421"/>
      <c r="DR10" s="421"/>
      <c r="DS10" s="421"/>
      <c r="DT10" s="421"/>
      <c r="DU10" s="421"/>
      <c r="DV10" s="421"/>
      <c r="DW10" s="421"/>
      <c r="DX10" s="421"/>
      <c r="DY10" s="421"/>
      <c r="DZ10" s="421"/>
      <c r="EA10" s="421"/>
      <c r="EB10" s="421"/>
      <c r="EC10" s="421"/>
      <c r="ED10" s="421"/>
      <c r="EE10" s="421"/>
      <c r="EF10" s="421"/>
      <c r="EG10" s="421"/>
      <c r="EH10" s="421"/>
      <c r="EI10" s="421"/>
      <c r="EJ10" s="421"/>
      <c r="EK10" s="421"/>
      <c r="EL10" s="421"/>
      <c r="EM10" s="421"/>
      <c r="EN10" s="421"/>
      <c r="EO10" s="422"/>
    </row>
    <row r="11" spans="1:145" s="153" customFormat="1" ht="12.75" x14ac:dyDescent="0.2">
      <c r="A11" s="412"/>
      <c r="B11" s="408"/>
      <c r="C11" s="408"/>
      <c r="D11" s="408"/>
      <c r="E11" s="408"/>
      <c r="F11" s="408"/>
      <c r="G11" s="408"/>
      <c r="H11" s="408"/>
      <c r="I11" s="413"/>
      <c r="J11" s="412"/>
      <c r="K11" s="408"/>
      <c r="L11" s="408"/>
      <c r="M11" s="408"/>
      <c r="N11" s="408"/>
      <c r="O11" s="408"/>
      <c r="P11" s="408"/>
      <c r="Q11" s="408"/>
      <c r="R11" s="408"/>
      <c r="S11" s="408"/>
      <c r="T11" s="408"/>
      <c r="U11" s="408"/>
      <c r="V11" s="408"/>
      <c r="W11" s="408"/>
      <c r="X11" s="408"/>
      <c r="Y11" s="408"/>
      <c r="Z11" s="408"/>
      <c r="AA11" s="408"/>
      <c r="AB11" s="408"/>
      <c r="AC11" s="408"/>
      <c r="AD11" s="408"/>
      <c r="AE11" s="408"/>
      <c r="AF11" s="408"/>
      <c r="AG11" s="408"/>
      <c r="AH11" s="408"/>
      <c r="AI11" s="408"/>
      <c r="AJ11" s="408"/>
      <c r="AK11" s="408"/>
      <c r="AL11" s="408"/>
      <c r="AM11" s="408"/>
      <c r="AN11" s="408"/>
      <c r="AO11" s="408"/>
      <c r="AP11" s="408"/>
      <c r="AQ11" s="408"/>
      <c r="AR11" s="408"/>
      <c r="AS11" s="408"/>
      <c r="AT11" s="408"/>
      <c r="AU11" s="408"/>
      <c r="AV11" s="413"/>
      <c r="AW11" s="417"/>
      <c r="AX11" s="418"/>
      <c r="AY11" s="418"/>
      <c r="AZ11" s="418"/>
      <c r="BA11" s="418"/>
      <c r="BB11" s="418"/>
      <c r="BC11" s="418"/>
      <c r="BD11" s="418"/>
      <c r="BE11" s="418"/>
      <c r="BF11" s="418"/>
      <c r="BG11" s="418"/>
      <c r="BH11" s="418"/>
      <c r="BI11" s="418"/>
      <c r="BJ11" s="418"/>
      <c r="BK11" s="418"/>
      <c r="BL11" s="419"/>
      <c r="BM11" s="420" t="s">
        <v>292</v>
      </c>
      <c r="BN11" s="421"/>
      <c r="BO11" s="421"/>
      <c r="BP11" s="421"/>
      <c r="BQ11" s="421"/>
      <c r="BR11" s="421"/>
      <c r="BS11" s="421"/>
      <c r="BT11" s="421"/>
      <c r="BU11" s="421"/>
      <c r="BV11" s="421"/>
      <c r="BW11" s="421"/>
      <c r="BX11" s="421"/>
      <c r="BY11" s="421"/>
      <c r="BZ11" s="421"/>
      <c r="CA11" s="421"/>
      <c r="CB11" s="421"/>
      <c r="CC11" s="421"/>
      <c r="CD11" s="421"/>
      <c r="CE11" s="421"/>
      <c r="CF11" s="421"/>
      <c r="CG11" s="421"/>
      <c r="CH11" s="421"/>
      <c r="CI11" s="421"/>
      <c r="CJ11" s="421"/>
      <c r="CK11" s="421"/>
      <c r="CL11" s="421"/>
      <c r="CM11" s="422"/>
      <c r="CN11" s="420" t="s">
        <v>293</v>
      </c>
      <c r="CO11" s="421"/>
      <c r="CP11" s="421"/>
      <c r="CQ11" s="421"/>
      <c r="CR11" s="421"/>
      <c r="CS11" s="421"/>
      <c r="CT11" s="421"/>
      <c r="CU11" s="421"/>
      <c r="CV11" s="421"/>
      <c r="CW11" s="421"/>
      <c r="CX11" s="421"/>
      <c r="CY11" s="421"/>
      <c r="CZ11" s="421"/>
      <c r="DA11" s="421"/>
      <c r="DB11" s="421"/>
      <c r="DC11" s="421"/>
      <c r="DD11" s="421"/>
      <c r="DE11" s="421"/>
      <c r="DF11" s="421"/>
      <c r="DG11" s="421"/>
      <c r="DH11" s="421"/>
      <c r="DI11" s="421"/>
      <c r="DJ11" s="421"/>
      <c r="DK11" s="421"/>
      <c r="DL11" s="421"/>
      <c r="DM11" s="421"/>
      <c r="DN11" s="422"/>
      <c r="DO11" s="420" t="s">
        <v>294</v>
      </c>
      <c r="DP11" s="421"/>
      <c r="DQ11" s="421"/>
      <c r="DR11" s="421"/>
      <c r="DS11" s="421"/>
      <c r="DT11" s="421"/>
      <c r="DU11" s="421"/>
      <c r="DV11" s="421"/>
      <c r="DW11" s="421"/>
      <c r="DX11" s="421"/>
      <c r="DY11" s="421"/>
      <c r="DZ11" s="421"/>
      <c r="EA11" s="421"/>
      <c r="EB11" s="421"/>
      <c r="EC11" s="421"/>
      <c r="ED11" s="421"/>
      <c r="EE11" s="421"/>
      <c r="EF11" s="421"/>
      <c r="EG11" s="421"/>
      <c r="EH11" s="421"/>
      <c r="EI11" s="421"/>
      <c r="EJ11" s="421"/>
      <c r="EK11" s="421"/>
      <c r="EL11" s="421"/>
      <c r="EM11" s="421"/>
      <c r="EN11" s="421"/>
      <c r="EO11" s="422"/>
    </row>
    <row r="12" spans="1:145" s="153" customFormat="1" ht="12.75" x14ac:dyDescent="0.2">
      <c r="A12" s="399">
        <v>1</v>
      </c>
      <c r="B12" s="400"/>
      <c r="C12" s="400"/>
      <c r="D12" s="400"/>
      <c r="E12" s="400"/>
      <c r="F12" s="400"/>
      <c r="G12" s="400"/>
      <c r="H12" s="400"/>
      <c r="I12" s="401"/>
      <c r="J12" s="399">
        <v>2</v>
      </c>
      <c r="K12" s="400"/>
      <c r="L12" s="400"/>
      <c r="M12" s="400"/>
      <c r="N12" s="400"/>
      <c r="O12" s="400"/>
      <c r="P12" s="400"/>
      <c r="Q12" s="400"/>
      <c r="R12" s="400"/>
      <c r="S12" s="400"/>
      <c r="T12" s="400"/>
      <c r="U12" s="400"/>
      <c r="V12" s="400"/>
      <c r="W12" s="400"/>
      <c r="X12" s="400"/>
      <c r="Y12" s="400"/>
      <c r="Z12" s="400"/>
      <c r="AA12" s="400"/>
      <c r="AB12" s="400"/>
      <c r="AC12" s="400"/>
      <c r="AD12" s="400"/>
      <c r="AE12" s="400"/>
      <c r="AF12" s="400"/>
      <c r="AG12" s="400"/>
      <c r="AH12" s="400"/>
      <c r="AI12" s="400"/>
      <c r="AJ12" s="400"/>
      <c r="AK12" s="400"/>
      <c r="AL12" s="400"/>
      <c r="AM12" s="400"/>
      <c r="AN12" s="400"/>
      <c r="AO12" s="400"/>
      <c r="AP12" s="400"/>
      <c r="AQ12" s="400"/>
      <c r="AR12" s="400"/>
      <c r="AS12" s="400"/>
      <c r="AT12" s="400"/>
      <c r="AU12" s="400"/>
      <c r="AV12" s="401"/>
      <c r="AW12" s="399">
        <v>3</v>
      </c>
      <c r="AX12" s="400"/>
      <c r="AY12" s="400"/>
      <c r="AZ12" s="400"/>
      <c r="BA12" s="400"/>
      <c r="BB12" s="400"/>
      <c r="BC12" s="400"/>
      <c r="BD12" s="400"/>
      <c r="BE12" s="400"/>
      <c r="BF12" s="400"/>
      <c r="BG12" s="400"/>
      <c r="BH12" s="400"/>
      <c r="BI12" s="400"/>
      <c r="BJ12" s="400"/>
      <c r="BK12" s="400"/>
      <c r="BL12" s="401"/>
      <c r="BM12" s="399">
        <v>4</v>
      </c>
      <c r="BN12" s="400"/>
      <c r="BO12" s="400"/>
      <c r="BP12" s="400"/>
      <c r="BQ12" s="400"/>
      <c r="BR12" s="400"/>
      <c r="BS12" s="400"/>
      <c r="BT12" s="400"/>
      <c r="BU12" s="400"/>
      <c r="BV12" s="400"/>
      <c r="BW12" s="400"/>
      <c r="BX12" s="400"/>
      <c r="BY12" s="400"/>
      <c r="BZ12" s="400"/>
      <c r="CA12" s="400"/>
      <c r="CB12" s="400"/>
      <c r="CC12" s="400"/>
      <c r="CD12" s="400"/>
      <c r="CE12" s="400"/>
      <c r="CF12" s="400"/>
      <c r="CG12" s="400"/>
      <c r="CH12" s="400"/>
      <c r="CI12" s="400"/>
      <c r="CJ12" s="400"/>
      <c r="CK12" s="400"/>
      <c r="CL12" s="400"/>
      <c r="CM12" s="401"/>
      <c r="CN12" s="399">
        <v>5</v>
      </c>
      <c r="CO12" s="400"/>
      <c r="CP12" s="400"/>
      <c r="CQ12" s="400"/>
      <c r="CR12" s="400"/>
      <c r="CS12" s="400"/>
      <c r="CT12" s="400"/>
      <c r="CU12" s="400"/>
      <c r="CV12" s="400"/>
      <c r="CW12" s="400"/>
      <c r="CX12" s="400"/>
      <c r="CY12" s="400"/>
      <c r="CZ12" s="400"/>
      <c r="DA12" s="400"/>
      <c r="DB12" s="400"/>
      <c r="DC12" s="400"/>
      <c r="DD12" s="400"/>
      <c r="DE12" s="400"/>
      <c r="DF12" s="400"/>
      <c r="DG12" s="400"/>
      <c r="DH12" s="400"/>
      <c r="DI12" s="400"/>
      <c r="DJ12" s="400"/>
      <c r="DK12" s="400"/>
      <c r="DL12" s="400"/>
      <c r="DM12" s="400"/>
      <c r="DN12" s="401"/>
      <c r="DO12" s="399">
        <v>6</v>
      </c>
      <c r="DP12" s="400"/>
      <c r="DQ12" s="400"/>
      <c r="DR12" s="400"/>
      <c r="DS12" s="400"/>
      <c r="DT12" s="400"/>
      <c r="DU12" s="400"/>
      <c r="DV12" s="400"/>
      <c r="DW12" s="400"/>
      <c r="DX12" s="400"/>
      <c r="DY12" s="400"/>
      <c r="DZ12" s="400"/>
      <c r="EA12" s="400"/>
      <c r="EB12" s="400"/>
      <c r="EC12" s="400"/>
      <c r="ED12" s="400"/>
      <c r="EE12" s="400"/>
      <c r="EF12" s="400"/>
      <c r="EG12" s="400"/>
      <c r="EH12" s="400"/>
      <c r="EI12" s="400"/>
      <c r="EJ12" s="400"/>
      <c r="EK12" s="400"/>
      <c r="EL12" s="400"/>
      <c r="EM12" s="400"/>
      <c r="EN12" s="400"/>
      <c r="EO12" s="401"/>
    </row>
    <row r="13" spans="1:145" s="153" customFormat="1" ht="12.75" x14ac:dyDescent="0.2">
      <c r="A13" s="426"/>
      <c r="B13" s="427"/>
      <c r="C13" s="427"/>
      <c r="D13" s="427"/>
      <c r="E13" s="427"/>
      <c r="F13" s="427"/>
      <c r="G13" s="427"/>
      <c r="H13" s="427"/>
      <c r="I13" s="428"/>
      <c r="J13" s="429"/>
      <c r="K13" s="430"/>
      <c r="L13" s="430"/>
      <c r="M13" s="430"/>
      <c r="N13" s="430"/>
      <c r="O13" s="430"/>
      <c r="P13" s="430"/>
      <c r="Q13" s="430"/>
      <c r="R13" s="430"/>
      <c r="S13" s="430"/>
      <c r="T13" s="430"/>
      <c r="U13" s="430"/>
      <c r="V13" s="430"/>
      <c r="W13" s="430"/>
      <c r="X13" s="430"/>
      <c r="Y13" s="430"/>
      <c r="Z13" s="430"/>
      <c r="AA13" s="430"/>
      <c r="AB13" s="430"/>
      <c r="AC13" s="430"/>
      <c r="AD13" s="430"/>
      <c r="AE13" s="430"/>
      <c r="AF13" s="430"/>
      <c r="AG13" s="430"/>
      <c r="AH13" s="430"/>
      <c r="AI13" s="430"/>
      <c r="AJ13" s="430"/>
      <c r="AK13" s="430"/>
      <c r="AL13" s="430"/>
      <c r="AM13" s="430"/>
      <c r="AN13" s="430"/>
      <c r="AO13" s="430"/>
      <c r="AP13" s="430"/>
      <c r="AQ13" s="430"/>
      <c r="AR13" s="430"/>
      <c r="AS13" s="430"/>
      <c r="AT13" s="430"/>
      <c r="AU13" s="430"/>
      <c r="AV13" s="431"/>
      <c r="AW13" s="432"/>
      <c r="AX13" s="433"/>
      <c r="AY13" s="433"/>
      <c r="AZ13" s="433"/>
      <c r="BA13" s="433"/>
      <c r="BB13" s="433"/>
      <c r="BC13" s="433"/>
      <c r="BD13" s="433"/>
      <c r="BE13" s="433"/>
      <c r="BF13" s="433"/>
      <c r="BG13" s="433"/>
      <c r="BH13" s="433"/>
      <c r="BI13" s="433"/>
      <c r="BJ13" s="433"/>
      <c r="BK13" s="433"/>
      <c r="BL13" s="434"/>
      <c r="BM13" s="423"/>
      <c r="BN13" s="424"/>
      <c r="BO13" s="424"/>
      <c r="BP13" s="424"/>
      <c r="BQ13" s="424"/>
      <c r="BR13" s="424"/>
      <c r="BS13" s="424"/>
      <c r="BT13" s="424"/>
      <c r="BU13" s="424"/>
      <c r="BV13" s="424"/>
      <c r="BW13" s="424"/>
      <c r="BX13" s="424"/>
      <c r="BY13" s="424"/>
      <c r="BZ13" s="424"/>
      <c r="CA13" s="424"/>
      <c r="CB13" s="424"/>
      <c r="CC13" s="424"/>
      <c r="CD13" s="424"/>
      <c r="CE13" s="424"/>
      <c r="CF13" s="424"/>
      <c r="CG13" s="424"/>
      <c r="CH13" s="424"/>
      <c r="CI13" s="424"/>
      <c r="CJ13" s="424"/>
      <c r="CK13" s="424"/>
      <c r="CL13" s="424"/>
      <c r="CM13" s="425"/>
      <c r="CN13" s="423"/>
      <c r="CO13" s="424"/>
      <c r="CP13" s="424"/>
      <c r="CQ13" s="424"/>
      <c r="CR13" s="424"/>
      <c r="CS13" s="424"/>
      <c r="CT13" s="424"/>
      <c r="CU13" s="424"/>
      <c r="CV13" s="424"/>
      <c r="CW13" s="424"/>
      <c r="CX13" s="424"/>
      <c r="CY13" s="424"/>
      <c r="CZ13" s="424"/>
      <c r="DA13" s="424"/>
      <c r="DB13" s="424"/>
      <c r="DC13" s="424"/>
      <c r="DD13" s="424"/>
      <c r="DE13" s="424"/>
      <c r="DF13" s="424"/>
      <c r="DG13" s="424"/>
      <c r="DH13" s="424"/>
      <c r="DI13" s="424"/>
      <c r="DJ13" s="424"/>
      <c r="DK13" s="424"/>
      <c r="DL13" s="424"/>
      <c r="DM13" s="424"/>
      <c r="DN13" s="425"/>
      <c r="DO13" s="423"/>
      <c r="DP13" s="424"/>
      <c r="DQ13" s="424"/>
      <c r="DR13" s="424"/>
      <c r="DS13" s="424"/>
      <c r="DT13" s="424"/>
      <c r="DU13" s="424"/>
      <c r="DV13" s="424"/>
      <c r="DW13" s="424"/>
      <c r="DX13" s="424"/>
      <c r="DY13" s="424"/>
      <c r="DZ13" s="424"/>
      <c r="EA13" s="424"/>
      <c r="EB13" s="424"/>
      <c r="EC13" s="424"/>
      <c r="ED13" s="424"/>
      <c r="EE13" s="424"/>
      <c r="EF13" s="424"/>
      <c r="EG13" s="424"/>
      <c r="EH13" s="424"/>
      <c r="EI13" s="424"/>
      <c r="EJ13" s="424"/>
      <c r="EK13" s="424"/>
      <c r="EL13" s="424"/>
      <c r="EM13" s="424"/>
      <c r="EN13" s="424"/>
      <c r="EO13" s="425"/>
    </row>
    <row r="14" spans="1:145" s="153" customFormat="1" ht="12.75" x14ac:dyDescent="0.2">
      <c r="A14" s="426"/>
      <c r="B14" s="427"/>
      <c r="C14" s="427"/>
      <c r="D14" s="427"/>
      <c r="E14" s="427"/>
      <c r="F14" s="427"/>
      <c r="G14" s="427"/>
      <c r="H14" s="427"/>
      <c r="I14" s="428"/>
      <c r="J14" s="429"/>
      <c r="K14" s="430"/>
      <c r="L14" s="430"/>
      <c r="M14" s="430"/>
      <c r="N14" s="430"/>
      <c r="O14" s="430"/>
      <c r="P14" s="430"/>
      <c r="Q14" s="430"/>
      <c r="R14" s="430"/>
      <c r="S14" s="430"/>
      <c r="T14" s="430"/>
      <c r="U14" s="430"/>
      <c r="V14" s="430"/>
      <c r="W14" s="430"/>
      <c r="X14" s="430"/>
      <c r="Y14" s="430"/>
      <c r="Z14" s="430"/>
      <c r="AA14" s="430"/>
      <c r="AB14" s="430"/>
      <c r="AC14" s="430"/>
      <c r="AD14" s="430"/>
      <c r="AE14" s="430"/>
      <c r="AF14" s="430"/>
      <c r="AG14" s="430"/>
      <c r="AH14" s="430"/>
      <c r="AI14" s="430"/>
      <c r="AJ14" s="430"/>
      <c r="AK14" s="430"/>
      <c r="AL14" s="430"/>
      <c r="AM14" s="430"/>
      <c r="AN14" s="430"/>
      <c r="AO14" s="430"/>
      <c r="AP14" s="430"/>
      <c r="AQ14" s="430"/>
      <c r="AR14" s="430"/>
      <c r="AS14" s="430"/>
      <c r="AT14" s="430"/>
      <c r="AU14" s="430"/>
      <c r="AV14" s="431"/>
      <c r="AW14" s="432"/>
      <c r="AX14" s="433"/>
      <c r="AY14" s="433"/>
      <c r="AZ14" s="433"/>
      <c r="BA14" s="433"/>
      <c r="BB14" s="433"/>
      <c r="BC14" s="433"/>
      <c r="BD14" s="433"/>
      <c r="BE14" s="433"/>
      <c r="BF14" s="433"/>
      <c r="BG14" s="433"/>
      <c r="BH14" s="433"/>
      <c r="BI14" s="433"/>
      <c r="BJ14" s="433"/>
      <c r="BK14" s="433"/>
      <c r="BL14" s="434"/>
      <c r="BM14" s="423"/>
      <c r="BN14" s="424"/>
      <c r="BO14" s="424"/>
      <c r="BP14" s="424"/>
      <c r="BQ14" s="424"/>
      <c r="BR14" s="424"/>
      <c r="BS14" s="424"/>
      <c r="BT14" s="424"/>
      <c r="BU14" s="424"/>
      <c r="BV14" s="424"/>
      <c r="BW14" s="424"/>
      <c r="BX14" s="424"/>
      <c r="BY14" s="424"/>
      <c r="BZ14" s="424"/>
      <c r="CA14" s="424"/>
      <c r="CB14" s="424"/>
      <c r="CC14" s="424"/>
      <c r="CD14" s="424"/>
      <c r="CE14" s="424"/>
      <c r="CF14" s="424"/>
      <c r="CG14" s="424"/>
      <c r="CH14" s="424"/>
      <c r="CI14" s="424"/>
      <c r="CJ14" s="424"/>
      <c r="CK14" s="424"/>
      <c r="CL14" s="424"/>
      <c r="CM14" s="425"/>
      <c r="CN14" s="423"/>
      <c r="CO14" s="424"/>
      <c r="CP14" s="424"/>
      <c r="CQ14" s="424"/>
      <c r="CR14" s="424"/>
      <c r="CS14" s="424"/>
      <c r="CT14" s="424"/>
      <c r="CU14" s="424"/>
      <c r="CV14" s="424"/>
      <c r="CW14" s="424"/>
      <c r="CX14" s="424"/>
      <c r="CY14" s="424"/>
      <c r="CZ14" s="424"/>
      <c r="DA14" s="424"/>
      <c r="DB14" s="424"/>
      <c r="DC14" s="424"/>
      <c r="DD14" s="424"/>
      <c r="DE14" s="424"/>
      <c r="DF14" s="424"/>
      <c r="DG14" s="424"/>
      <c r="DH14" s="424"/>
      <c r="DI14" s="424"/>
      <c r="DJ14" s="424"/>
      <c r="DK14" s="424"/>
      <c r="DL14" s="424"/>
      <c r="DM14" s="424"/>
      <c r="DN14" s="425"/>
      <c r="DO14" s="423"/>
      <c r="DP14" s="424"/>
      <c r="DQ14" s="424"/>
      <c r="DR14" s="424"/>
      <c r="DS14" s="424"/>
      <c r="DT14" s="424"/>
      <c r="DU14" s="424"/>
      <c r="DV14" s="424"/>
      <c r="DW14" s="424"/>
      <c r="DX14" s="424"/>
      <c r="DY14" s="424"/>
      <c r="DZ14" s="424"/>
      <c r="EA14" s="424"/>
      <c r="EB14" s="424"/>
      <c r="EC14" s="424"/>
      <c r="ED14" s="424"/>
      <c r="EE14" s="424"/>
      <c r="EF14" s="424"/>
      <c r="EG14" s="424"/>
      <c r="EH14" s="424"/>
      <c r="EI14" s="424"/>
      <c r="EJ14" s="424"/>
      <c r="EK14" s="424"/>
      <c r="EL14" s="424"/>
      <c r="EM14" s="424"/>
      <c r="EN14" s="424"/>
      <c r="EO14" s="425"/>
    </row>
    <row r="15" spans="1:145" s="153" customFormat="1" ht="12.75" x14ac:dyDescent="0.2"/>
    <row r="16" spans="1:145" s="153" customFormat="1" ht="12.75" x14ac:dyDescent="0.2"/>
    <row r="17" spans="1:118" s="153" customFormat="1" ht="12.75" x14ac:dyDescent="0.2">
      <c r="A17" s="395" t="s">
        <v>311</v>
      </c>
      <c r="B17" s="395"/>
      <c r="C17" s="395"/>
      <c r="D17" s="395"/>
      <c r="E17" s="395"/>
      <c r="F17" s="395"/>
      <c r="G17" s="395"/>
      <c r="H17" s="395"/>
      <c r="I17" s="395"/>
      <c r="J17" s="395"/>
      <c r="K17" s="395"/>
      <c r="L17" s="395"/>
      <c r="M17" s="395"/>
      <c r="N17" s="395"/>
      <c r="O17" s="395"/>
      <c r="P17" s="395"/>
      <c r="Q17" s="395"/>
      <c r="R17" s="395"/>
      <c r="S17" s="395"/>
      <c r="T17" s="395"/>
      <c r="U17" s="395"/>
      <c r="V17" s="395"/>
      <c r="W17" s="395"/>
      <c r="X17" s="395"/>
      <c r="Y17" s="395"/>
      <c r="Z17" s="395"/>
      <c r="AA17" s="395"/>
      <c r="AB17" s="395"/>
      <c r="AC17" s="395"/>
      <c r="AD17" s="395"/>
      <c r="AE17" s="395"/>
      <c r="AF17" s="395"/>
      <c r="AG17" s="395"/>
      <c r="AH17" s="395"/>
      <c r="AI17" s="395"/>
      <c r="AJ17" s="395"/>
      <c r="AK17" s="395"/>
      <c r="AL17" s="395"/>
      <c r="AM17" s="395"/>
      <c r="AN17" s="395"/>
      <c r="AO17" s="395"/>
      <c r="AP17" s="395"/>
      <c r="AQ17" s="395"/>
      <c r="AR17" s="395"/>
      <c r="AS17" s="395"/>
    </row>
    <row r="18" spans="1:118" s="153" customFormat="1" ht="12.75" x14ac:dyDescent="0.2">
      <c r="A18" s="395" t="s">
        <v>312</v>
      </c>
      <c r="B18" s="395"/>
      <c r="C18" s="395"/>
      <c r="D18" s="395"/>
      <c r="E18" s="395"/>
      <c r="F18" s="395"/>
      <c r="G18" s="395"/>
      <c r="H18" s="395"/>
      <c r="I18" s="395"/>
      <c r="J18" s="395"/>
      <c r="K18" s="395"/>
      <c r="L18" s="395"/>
      <c r="M18" s="395"/>
      <c r="N18" s="395"/>
      <c r="O18" s="395"/>
      <c r="P18" s="395"/>
      <c r="Q18" s="395"/>
      <c r="R18" s="395"/>
      <c r="S18" s="395"/>
      <c r="T18" s="395"/>
      <c r="U18" s="395"/>
      <c r="V18" s="395"/>
      <c r="W18" s="395"/>
      <c r="X18" s="395"/>
      <c r="Y18" s="395"/>
      <c r="Z18" s="395"/>
      <c r="AA18" s="395"/>
      <c r="AB18" s="395"/>
      <c r="AC18" s="395"/>
      <c r="AD18" s="395"/>
      <c r="AE18" s="395"/>
      <c r="AF18" s="395"/>
      <c r="AG18" s="395"/>
      <c r="AH18" s="395"/>
      <c r="AI18" s="395"/>
      <c r="AJ18" s="395"/>
      <c r="AK18" s="395"/>
      <c r="AL18" s="395"/>
      <c r="AM18" s="395"/>
      <c r="AN18" s="395"/>
      <c r="AO18" s="395"/>
      <c r="AP18" s="395"/>
      <c r="AQ18" s="395"/>
      <c r="AR18" s="395"/>
      <c r="AS18" s="395"/>
      <c r="AW18" s="435"/>
      <c r="AX18" s="435"/>
      <c r="AY18" s="435"/>
      <c r="AZ18" s="435"/>
      <c r="BA18" s="435"/>
      <c r="BB18" s="435"/>
      <c r="BC18" s="435"/>
      <c r="BD18" s="435"/>
      <c r="BE18" s="435"/>
      <c r="BF18" s="435"/>
      <c r="BG18" s="435"/>
      <c r="BH18" s="435"/>
      <c r="BI18" s="435"/>
      <c r="BJ18" s="435"/>
      <c r="BK18" s="435"/>
      <c r="BL18" s="435"/>
      <c r="BM18" s="435"/>
      <c r="BN18" s="435"/>
      <c r="BO18" s="435"/>
      <c r="BP18" s="435"/>
      <c r="BQ18" s="435"/>
      <c r="BR18" s="435"/>
      <c r="BS18" s="435"/>
      <c r="BT18" s="435"/>
      <c r="BU18" s="435"/>
      <c r="BV18" s="435"/>
      <c r="BW18" s="435"/>
      <c r="CN18" s="435"/>
      <c r="CO18" s="435"/>
      <c r="CP18" s="435"/>
      <c r="CQ18" s="435"/>
      <c r="CR18" s="435"/>
      <c r="CS18" s="435"/>
      <c r="CT18" s="435"/>
      <c r="CU18" s="435"/>
      <c r="CV18" s="435"/>
      <c r="CW18" s="435"/>
      <c r="CX18" s="435"/>
      <c r="CY18" s="435"/>
      <c r="CZ18" s="435"/>
      <c r="DA18" s="435"/>
      <c r="DB18" s="435"/>
      <c r="DC18" s="435"/>
      <c r="DD18" s="435"/>
      <c r="DE18" s="435"/>
      <c r="DF18" s="435"/>
      <c r="DG18" s="435"/>
      <c r="DH18" s="435"/>
      <c r="DI18" s="435"/>
      <c r="DJ18" s="435"/>
      <c r="DK18" s="435"/>
      <c r="DL18" s="435"/>
      <c r="DM18" s="435"/>
      <c r="DN18" s="435"/>
    </row>
    <row r="19" spans="1:118" s="153" customFormat="1" ht="12.75" x14ac:dyDescent="0.2">
      <c r="AW19" s="436" t="s">
        <v>308</v>
      </c>
      <c r="AX19" s="436"/>
      <c r="AY19" s="436"/>
      <c r="AZ19" s="436"/>
      <c r="BA19" s="436"/>
      <c r="BB19" s="436"/>
      <c r="BC19" s="436"/>
      <c r="BD19" s="436"/>
      <c r="BE19" s="436"/>
      <c r="BF19" s="436"/>
      <c r="BG19" s="436"/>
      <c r="BH19" s="436"/>
      <c r="BI19" s="436"/>
      <c r="BJ19" s="436"/>
      <c r="BK19" s="436"/>
      <c r="BL19" s="436"/>
      <c r="BM19" s="436"/>
      <c r="BN19" s="436"/>
      <c r="BO19" s="436"/>
      <c r="BP19" s="436"/>
      <c r="BQ19" s="436"/>
      <c r="BR19" s="436"/>
      <c r="BS19" s="436"/>
      <c r="BT19" s="436"/>
      <c r="BU19" s="436"/>
      <c r="BV19" s="436"/>
      <c r="BW19" s="436"/>
      <c r="BX19" s="159"/>
      <c r="BY19" s="159"/>
      <c r="BZ19" s="159"/>
      <c r="CA19" s="159"/>
      <c r="CB19" s="159"/>
      <c r="CC19" s="159"/>
      <c r="CD19" s="159"/>
      <c r="CE19" s="159"/>
      <c r="CF19" s="159"/>
      <c r="CG19" s="159"/>
      <c r="CH19" s="159"/>
      <c r="CI19" s="159"/>
      <c r="CJ19" s="159"/>
      <c r="CK19" s="159"/>
      <c r="CL19" s="159"/>
      <c r="CM19" s="159"/>
      <c r="CN19" s="436" t="s">
        <v>295</v>
      </c>
      <c r="CO19" s="436"/>
      <c r="CP19" s="436"/>
      <c r="CQ19" s="436"/>
      <c r="CR19" s="436"/>
      <c r="CS19" s="436"/>
      <c r="CT19" s="436"/>
      <c r="CU19" s="436"/>
      <c r="CV19" s="436"/>
      <c r="CW19" s="436"/>
      <c r="CX19" s="436"/>
      <c r="CY19" s="436"/>
      <c r="CZ19" s="436"/>
      <c r="DA19" s="436"/>
      <c r="DB19" s="436"/>
      <c r="DC19" s="436"/>
      <c r="DD19" s="436"/>
      <c r="DE19" s="436"/>
      <c r="DF19" s="436"/>
      <c r="DG19" s="436"/>
      <c r="DH19" s="436"/>
      <c r="DI19" s="436"/>
      <c r="DJ19" s="436"/>
      <c r="DK19" s="436"/>
      <c r="DL19" s="436"/>
      <c r="DM19" s="436"/>
      <c r="DN19" s="436"/>
    </row>
    <row r="20" spans="1:118" s="153" customFormat="1" ht="12.75" x14ac:dyDescent="0.2"/>
    <row r="21" spans="1:118" s="153" customFormat="1" ht="12.75" x14ac:dyDescent="0.2">
      <c r="A21" s="395" t="s">
        <v>313</v>
      </c>
      <c r="B21" s="395"/>
      <c r="C21" s="395"/>
      <c r="D21" s="395"/>
      <c r="E21" s="395"/>
      <c r="F21" s="395"/>
      <c r="G21" s="395"/>
      <c r="H21" s="395"/>
      <c r="I21" s="395"/>
      <c r="J21" s="395"/>
      <c r="K21" s="395"/>
      <c r="L21" s="395"/>
      <c r="M21" s="395"/>
      <c r="N21" s="395"/>
      <c r="O21" s="395"/>
      <c r="P21" s="395"/>
      <c r="Q21" s="395"/>
      <c r="R21" s="395"/>
      <c r="S21" s="395"/>
      <c r="T21" s="395"/>
      <c r="U21" s="395"/>
      <c r="V21" s="395"/>
      <c r="W21" s="395"/>
      <c r="X21" s="395"/>
      <c r="Y21" s="395"/>
      <c r="Z21" s="395"/>
      <c r="AA21" s="395"/>
      <c r="AB21" s="395"/>
      <c r="AC21" s="395"/>
      <c r="AD21" s="395"/>
      <c r="AE21" s="395"/>
      <c r="AF21" s="395"/>
      <c r="AG21" s="395"/>
      <c r="AH21" s="395"/>
      <c r="AI21" s="395"/>
      <c r="AJ21" s="395"/>
      <c r="AK21" s="395"/>
      <c r="AL21" s="395"/>
      <c r="AM21" s="395"/>
      <c r="AN21" s="395"/>
      <c r="AO21" s="395"/>
      <c r="AP21" s="395"/>
      <c r="AQ21" s="395"/>
      <c r="AR21" s="395"/>
      <c r="AS21" s="395"/>
    </row>
    <row r="22" spans="1:118" s="153" customFormat="1" ht="12.75" x14ac:dyDescent="0.2">
      <c r="A22" s="395" t="s">
        <v>314</v>
      </c>
      <c r="B22" s="395"/>
      <c r="C22" s="395"/>
      <c r="D22" s="395"/>
      <c r="E22" s="395"/>
      <c r="F22" s="395"/>
      <c r="G22" s="395"/>
      <c r="H22" s="395"/>
      <c r="I22" s="395"/>
      <c r="J22" s="395"/>
      <c r="K22" s="395"/>
      <c r="L22" s="395"/>
      <c r="M22" s="395"/>
      <c r="N22" s="395"/>
      <c r="O22" s="395"/>
      <c r="P22" s="395"/>
      <c r="Q22" s="395"/>
      <c r="R22" s="395"/>
      <c r="S22" s="395"/>
      <c r="T22" s="395"/>
      <c r="U22" s="395"/>
      <c r="V22" s="395"/>
      <c r="W22" s="395"/>
      <c r="X22" s="395"/>
      <c r="Y22" s="395"/>
      <c r="Z22" s="395"/>
      <c r="AA22" s="395"/>
      <c r="AB22" s="395"/>
      <c r="AC22" s="395"/>
      <c r="AD22" s="395"/>
      <c r="AE22" s="395"/>
      <c r="AF22" s="395"/>
      <c r="AG22" s="395"/>
      <c r="AH22" s="395"/>
      <c r="AI22" s="395"/>
      <c r="AJ22" s="395"/>
      <c r="AK22" s="395"/>
      <c r="AL22" s="395"/>
      <c r="AM22" s="395"/>
      <c r="AN22" s="395"/>
      <c r="AO22" s="395"/>
      <c r="AP22" s="395"/>
      <c r="AQ22" s="395"/>
      <c r="AR22" s="395"/>
      <c r="AS22" s="395"/>
      <c r="AW22" s="435"/>
      <c r="AX22" s="435"/>
      <c r="AY22" s="435"/>
      <c r="AZ22" s="435"/>
      <c r="BA22" s="435"/>
      <c r="BB22" s="435"/>
      <c r="BC22" s="435"/>
      <c r="BD22" s="435"/>
      <c r="BE22" s="435"/>
      <c r="BF22" s="435"/>
      <c r="BG22" s="435"/>
      <c r="BH22" s="435"/>
      <c r="BI22" s="435"/>
      <c r="BJ22" s="435"/>
      <c r="BK22" s="435"/>
      <c r="BL22" s="435"/>
      <c r="BM22" s="435"/>
      <c r="BN22" s="435"/>
      <c r="BO22" s="435"/>
      <c r="BP22" s="435"/>
      <c r="BQ22" s="435"/>
      <c r="BR22" s="435"/>
      <c r="BS22" s="435"/>
      <c r="BT22" s="435"/>
      <c r="BU22" s="435"/>
      <c r="BV22" s="435"/>
      <c r="BW22" s="435"/>
      <c r="CN22" s="435"/>
      <c r="CO22" s="435"/>
      <c r="CP22" s="435"/>
      <c r="CQ22" s="435"/>
      <c r="CR22" s="435"/>
      <c r="CS22" s="435"/>
      <c r="CT22" s="435"/>
      <c r="CU22" s="435"/>
      <c r="CV22" s="435"/>
      <c r="CW22" s="435"/>
      <c r="CX22" s="435"/>
      <c r="CY22" s="435"/>
      <c r="CZ22" s="435"/>
      <c r="DA22" s="435"/>
      <c r="DB22" s="435"/>
      <c r="DC22" s="435"/>
      <c r="DD22" s="435"/>
      <c r="DE22" s="435"/>
      <c r="DF22" s="435"/>
      <c r="DG22" s="435"/>
      <c r="DH22" s="435"/>
      <c r="DI22" s="435"/>
      <c r="DJ22" s="435"/>
      <c r="DK22" s="435"/>
      <c r="DL22" s="435"/>
      <c r="DM22" s="435"/>
      <c r="DN22" s="435"/>
    </row>
    <row r="23" spans="1:118" s="153" customFormat="1" ht="12.75" x14ac:dyDescent="0.2">
      <c r="AW23" s="436" t="s">
        <v>308</v>
      </c>
      <c r="AX23" s="436"/>
      <c r="AY23" s="436"/>
      <c r="AZ23" s="436"/>
      <c r="BA23" s="436"/>
      <c r="BB23" s="436"/>
      <c r="BC23" s="436"/>
      <c r="BD23" s="436"/>
      <c r="BE23" s="436"/>
      <c r="BF23" s="436"/>
      <c r="BG23" s="436"/>
      <c r="BH23" s="436"/>
      <c r="BI23" s="436"/>
      <c r="BJ23" s="436"/>
      <c r="BK23" s="436"/>
      <c r="BL23" s="436"/>
      <c r="BM23" s="436"/>
      <c r="BN23" s="436"/>
      <c r="BO23" s="436"/>
      <c r="BP23" s="436"/>
      <c r="BQ23" s="436"/>
      <c r="BR23" s="436"/>
      <c r="BS23" s="436"/>
      <c r="BT23" s="436"/>
      <c r="BU23" s="436"/>
      <c r="BV23" s="436"/>
      <c r="BW23" s="436"/>
      <c r="BX23" s="159"/>
      <c r="BY23" s="159"/>
      <c r="BZ23" s="159"/>
      <c r="CA23" s="159"/>
      <c r="CB23" s="159"/>
      <c r="CC23" s="159"/>
      <c r="CD23" s="159"/>
      <c r="CE23" s="159"/>
      <c r="CF23" s="159"/>
      <c r="CG23" s="159"/>
      <c r="CH23" s="159"/>
      <c r="CI23" s="159"/>
      <c r="CJ23" s="159"/>
      <c r="CK23" s="159"/>
      <c r="CL23" s="159"/>
      <c r="CM23" s="159"/>
      <c r="CN23" s="436" t="s">
        <v>295</v>
      </c>
      <c r="CO23" s="436"/>
      <c r="CP23" s="436"/>
      <c r="CQ23" s="436"/>
      <c r="CR23" s="436"/>
      <c r="CS23" s="436"/>
      <c r="CT23" s="436"/>
      <c r="CU23" s="436"/>
      <c r="CV23" s="436"/>
      <c r="CW23" s="436"/>
      <c r="CX23" s="436"/>
      <c r="CY23" s="436"/>
      <c r="CZ23" s="436"/>
      <c r="DA23" s="436"/>
      <c r="DB23" s="436"/>
      <c r="DC23" s="436"/>
      <c r="DD23" s="436"/>
      <c r="DE23" s="436"/>
      <c r="DF23" s="436"/>
      <c r="DG23" s="436"/>
      <c r="DH23" s="436"/>
      <c r="DI23" s="436"/>
      <c r="DJ23" s="436"/>
      <c r="DK23" s="436"/>
      <c r="DL23" s="436"/>
      <c r="DM23" s="436"/>
      <c r="DN23" s="436"/>
    </row>
    <row r="24" spans="1:118" s="153" customFormat="1" ht="12.75" x14ac:dyDescent="0.2">
      <c r="AV24" s="160"/>
      <c r="AW24" s="160"/>
      <c r="AX24" s="160"/>
      <c r="AY24" s="160"/>
      <c r="AZ24" s="160"/>
      <c r="BA24" s="160"/>
      <c r="BB24" s="160"/>
      <c r="BC24" s="160"/>
      <c r="BD24" s="160"/>
      <c r="BE24" s="160"/>
      <c r="BF24" s="160"/>
      <c r="BG24" s="160"/>
      <c r="BH24" s="160"/>
      <c r="BI24" s="160"/>
      <c r="BJ24" s="160"/>
      <c r="BK24" s="160"/>
      <c r="BL24" s="160"/>
      <c r="BM24" s="160"/>
      <c r="BN24" s="160"/>
      <c r="BO24" s="160"/>
      <c r="BP24" s="160"/>
      <c r="BQ24" s="160"/>
      <c r="BR24" s="160"/>
      <c r="BS24" s="160"/>
      <c r="BT24" s="160"/>
      <c r="BU24" s="160"/>
      <c r="BV24" s="160"/>
      <c r="BW24" s="159"/>
      <c r="BX24" s="159"/>
      <c r="BY24" s="159"/>
      <c r="BZ24" s="159"/>
      <c r="CA24" s="159"/>
      <c r="CB24" s="159"/>
      <c r="CC24" s="159"/>
      <c r="CD24" s="159"/>
      <c r="CE24" s="159"/>
      <c r="CF24" s="159"/>
      <c r="CG24" s="159"/>
      <c r="CH24" s="159"/>
      <c r="CI24" s="159"/>
      <c r="CJ24" s="159"/>
      <c r="CK24" s="159"/>
      <c r="CL24" s="159"/>
      <c r="CM24" s="160"/>
      <c r="CN24" s="160"/>
      <c r="CO24" s="160"/>
      <c r="CP24" s="160"/>
      <c r="CQ24" s="160"/>
      <c r="CR24" s="160"/>
      <c r="CS24" s="160"/>
      <c r="CT24" s="160"/>
      <c r="CU24" s="160"/>
      <c r="CV24" s="160"/>
      <c r="CW24" s="160"/>
      <c r="CX24" s="160"/>
      <c r="CY24" s="160"/>
      <c r="CZ24" s="160"/>
      <c r="DA24" s="160"/>
      <c r="DB24" s="160"/>
      <c r="DC24" s="160"/>
      <c r="DD24" s="160"/>
      <c r="DE24" s="160"/>
      <c r="DF24" s="160"/>
      <c r="DG24" s="160"/>
      <c r="DH24" s="160"/>
      <c r="DI24" s="160"/>
      <c r="DJ24" s="160"/>
      <c r="DK24" s="160"/>
      <c r="DL24" s="160"/>
      <c r="DM24" s="160"/>
    </row>
    <row r="25" spans="1:118" s="153" customFormat="1" ht="12.75" x14ac:dyDescent="0.2">
      <c r="A25" s="395" t="s">
        <v>315</v>
      </c>
      <c r="B25" s="395"/>
      <c r="C25" s="395"/>
      <c r="D25" s="395"/>
      <c r="E25" s="395"/>
      <c r="F25" s="395"/>
      <c r="G25" s="395"/>
      <c r="H25" s="395"/>
      <c r="I25" s="395"/>
      <c r="J25" s="395"/>
      <c r="K25" s="395"/>
      <c r="L25" s="395"/>
      <c r="M25" s="395"/>
      <c r="N25" s="395"/>
      <c r="O25" s="395"/>
      <c r="P25" s="395"/>
      <c r="Q25" s="395"/>
      <c r="R25" s="395"/>
      <c r="S25" s="395"/>
      <c r="T25" s="395"/>
      <c r="U25" s="395"/>
      <c r="V25" s="395"/>
      <c r="W25" s="395"/>
      <c r="X25" s="395"/>
      <c r="Y25" s="395"/>
      <c r="Z25" s="395"/>
      <c r="AA25" s="395"/>
      <c r="AB25" s="395"/>
      <c r="AC25" s="395"/>
      <c r="AD25" s="395"/>
      <c r="AE25" s="395"/>
      <c r="AF25" s="395"/>
      <c r="AG25" s="395"/>
      <c r="AH25" s="395"/>
      <c r="AI25" s="395"/>
      <c r="AJ25" s="395"/>
      <c r="AK25" s="395"/>
      <c r="AL25" s="395"/>
      <c r="AM25" s="395"/>
      <c r="AN25" s="395"/>
      <c r="AO25" s="395"/>
      <c r="AP25" s="395"/>
      <c r="AQ25" s="395"/>
      <c r="AR25" s="395"/>
      <c r="AS25" s="395"/>
    </row>
    <row r="26" spans="1:118" s="153" customFormat="1" ht="12.75" x14ac:dyDescent="0.2">
      <c r="A26" s="395" t="s">
        <v>316</v>
      </c>
      <c r="B26" s="395"/>
      <c r="C26" s="395"/>
      <c r="D26" s="395"/>
      <c r="E26" s="395"/>
      <c r="F26" s="395"/>
      <c r="G26" s="395"/>
      <c r="H26" s="395"/>
      <c r="I26" s="395"/>
      <c r="J26" s="395"/>
      <c r="K26" s="395"/>
      <c r="L26" s="395"/>
      <c r="M26" s="395"/>
      <c r="N26" s="395"/>
      <c r="O26" s="395"/>
      <c r="P26" s="395"/>
      <c r="Q26" s="395"/>
      <c r="R26" s="395"/>
      <c r="S26" s="395"/>
      <c r="T26" s="395"/>
      <c r="U26" s="395"/>
      <c r="V26" s="395"/>
      <c r="W26" s="395"/>
      <c r="X26" s="395"/>
      <c r="Y26" s="395"/>
      <c r="Z26" s="395"/>
      <c r="AA26" s="395"/>
      <c r="AB26" s="395"/>
      <c r="AC26" s="395"/>
      <c r="AD26" s="395"/>
      <c r="AE26" s="395"/>
      <c r="AF26" s="395"/>
      <c r="AG26" s="395"/>
      <c r="AH26" s="395"/>
      <c r="AI26" s="395"/>
      <c r="AJ26" s="395"/>
      <c r="AK26" s="395"/>
      <c r="AL26" s="395"/>
      <c r="AM26" s="395"/>
      <c r="AN26" s="395"/>
      <c r="AO26" s="395"/>
      <c r="AP26" s="395"/>
      <c r="AQ26" s="395"/>
      <c r="AR26" s="395"/>
      <c r="AS26" s="395"/>
      <c r="AW26" s="435"/>
      <c r="AX26" s="435"/>
      <c r="AY26" s="435"/>
      <c r="AZ26" s="435"/>
      <c r="BA26" s="435"/>
      <c r="BB26" s="435"/>
      <c r="BC26" s="435"/>
      <c r="BD26" s="435"/>
      <c r="BE26" s="435"/>
      <c r="BF26" s="435"/>
      <c r="BG26" s="435"/>
      <c r="BH26" s="435"/>
      <c r="BI26" s="435"/>
      <c r="BJ26" s="435"/>
      <c r="BK26" s="435"/>
      <c r="BL26" s="435"/>
      <c r="BM26" s="435"/>
      <c r="BN26" s="435"/>
      <c r="BO26" s="435"/>
      <c r="BP26" s="435"/>
      <c r="BQ26" s="435"/>
      <c r="BR26" s="435"/>
      <c r="BS26" s="435"/>
      <c r="BT26" s="435"/>
      <c r="BU26" s="435"/>
      <c r="BV26" s="435"/>
      <c r="BW26" s="435"/>
      <c r="CN26" s="435"/>
      <c r="CO26" s="435"/>
      <c r="CP26" s="435"/>
      <c r="CQ26" s="435"/>
      <c r="CR26" s="435"/>
      <c r="CS26" s="435"/>
      <c r="CT26" s="435"/>
      <c r="CU26" s="435"/>
      <c r="CV26" s="435"/>
      <c r="CW26" s="435"/>
      <c r="CX26" s="435"/>
      <c r="CY26" s="435"/>
      <c r="CZ26" s="435"/>
      <c r="DA26" s="435"/>
      <c r="DB26" s="435"/>
      <c r="DC26" s="435"/>
      <c r="DD26" s="435"/>
      <c r="DE26" s="435"/>
      <c r="DF26" s="435"/>
      <c r="DG26" s="435"/>
      <c r="DH26" s="435"/>
      <c r="DI26" s="435"/>
      <c r="DJ26" s="435"/>
      <c r="DK26" s="435"/>
      <c r="DL26" s="435"/>
      <c r="DM26" s="435"/>
      <c r="DN26" s="435"/>
    </row>
    <row r="27" spans="1:118" s="159" customFormat="1" ht="11.25" x14ac:dyDescent="0.2">
      <c r="AW27" s="436" t="s">
        <v>308</v>
      </c>
      <c r="AX27" s="436"/>
      <c r="AY27" s="436"/>
      <c r="AZ27" s="436"/>
      <c r="BA27" s="436"/>
      <c r="BB27" s="436"/>
      <c r="BC27" s="436"/>
      <c r="BD27" s="436"/>
      <c r="BE27" s="436"/>
      <c r="BF27" s="436"/>
      <c r="BG27" s="436"/>
      <c r="BH27" s="436"/>
      <c r="BI27" s="436"/>
      <c r="BJ27" s="436"/>
      <c r="BK27" s="436"/>
      <c r="BL27" s="436"/>
      <c r="BM27" s="436"/>
      <c r="BN27" s="436"/>
      <c r="BO27" s="436"/>
      <c r="BP27" s="436"/>
      <c r="BQ27" s="436"/>
      <c r="BR27" s="436"/>
      <c r="BS27" s="436"/>
      <c r="BT27" s="436"/>
      <c r="BU27" s="436"/>
      <c r="BV27" s="436"/>
      <c r="BW27" s="436"/>
      <c r="CN27" s="436" t="s">
        <v>295</v>
      </c>
      <c r="CO27" s="436"/>
      <c r="CP27" s="436"/>
      <c r="CQ27" s="436"/>
      <c r="CR27" s="436"/>
      <c r="CS27" s="436"/>
      <c r="CT27" s="436"/>
      <c r="CU27" s="436"/>
      <c r="CV27" s="436"/>
      <c r="CW27" s="436"/>
      <c r="CX27" s="436"/>
      <c r="CY27" s="436"/>
      <c r="CZ27" s="436"/>
      <c r="DA27" s="436"/>
      <c r="DB27" s="436"/>
      <c r="DC27" s="436"/>
      <c r="DD27" s="436"/>
      <c r="DE27" s="436"/>
      <c r="DF27" s="436"/>
      <c r="DG27" s="436"/>
      <c r="DH27" s="436"/>
      <c r="DI27" s="436"/>
      <c r="DJ27" s="436"/>
      <c r="DK27" s="436"/>
      <c r="DL27" s="436"/>
      <c r="DM27" s="436"/>
      <c r="DN27" s="436"/>
    </row>
    <row r="28" spans="1:118" s="153" customFormat="1" ht="12.75" x14ac:dyDescent="0.2">
      <c r="AV28" s="160"/>
      <c r="AW28" s="160"/>
      <c r="AX28" s="160"/>
      <c r="AY28" s="160"/>
      <c r="AZ28" s="160"/>
      <c r="BA28" s="160"/>
      <c r="BB28" s="160"/>
      <c r="BC28" s="160"/>
      <c r="BD28" s="160"/>
      <c r="BE28" s="160"/>
      <c r="BF28" s="160"/>
      <c r="BG28" s="160"/>
      <c r="BH28" s="160"/>
      <c r="BI28" s="160"/>
      <c r="BJ28" s="160"/>
      <c r="BK28" s="160"/>
      <c r="BL28" s="160"/>
      <c r="BM28" s="160"/>
      <c r="BN28" s="160"/>
      <c r="BO28" s="160"/>
      <c r="BP28" s="160"/>
      <c r="BQ28" s="160"/>
      <c r="BR28" s="160"/>
      <c r="BS28" s="160"/>
      <c r="BT28" s="160"/>
      <c r="BU28" s="160"/>
      <c r="BV28" s="160"/>
      <c r="BW28" s="159"/>
      <c r="BX28" s="159"/>
      <c r="BY28" s="159"/>
      <c r="BZ28" s="159"/>
      <c r="CA28" s="159"/>
      <c r="CB28" s="159"/>
      <c r="CC28" s="159"/>
      <c r="CD28" s="159"/>
      <c r="CE28" s="159"/>
      <c r="CF28" s="159"/>
      <c r="CG28" s="159"/>
      <c r="CH28" s="159"/>
      <c r="CI28" s="159"/>
      <c r="CJ28" s="159"/>
      <c r="CK28" s="159"/>
      <c r="CL28" s="159"/>
      <c r="CM28" s="160"/>
      <c r="CN28" s="160"/>
      <c r="CO28" s="160"/>
      <c r="CP28" s="160"/>
      <c r="CQ28" s="160"/>
      <c r="CR28" s="160"/>
      <c r="CS28" s="160"/>
      <c r="CT28" s="160"/>
      <c r="CU28" s="160"/>
      <c r="CV28" s="160"/>
      <c r="CW28" s="160"/>
      <c r="CX28" s="160"/>
      <c r="CY28" s="160"/>
      <c r="CZ28" s="160"/>
      <c r="DA28" s="160"/>
      <c r="DB28" s="160"/>
      <c r="DC28" s="160"/>
      <c r="DD28" s="160"/>
      <c r="DE28" s="160"/>
      <c r="DF28" s="160"/>
      <c r="DG28" s="160"/>
      <c r="DH28" s="160"/>
      <c r="DI28" s="160"/>
      <c r="DJ28" s="160"/>
      <c r="DK28" s="160"/>
      <c r="DL28" s="160"/>
      <c r="DM28" s="160"/>
    </row>
    <row r="29" spans="1:118" s="153" customFormat="1" ht="12.75" x14ac:dyDescent="0.2"/>
    <row r="30" spans="1:118" s="153" customFormat="1" ht="12.75" x14ac:dyDescent="0.2">
      <c r="A30" s="395" t="s">
        <v>317</v>
      </c>
      <c r="B30" s="395"/>
      <c r="C30" s="395"/>
      <c r="D30" s="395"/>
      <c r="E30" s="395"/>
      <c r="F30" s="395"/>
      <c r="G30" s="395"/>
      <c r="H30" s="395"/>
      <c r="I30" s="395"/>
      <c r="J30" s="395"/>
      <c r="K30" s="395"/>
      <c r="L30" s="395"/>
      <c r="M30" s="395"/>
      <c r="N30" s="395"/>
      <c r="O30" s="395"/>
      <c r="P30" s="395"/>
      <c r="Q30" s="395"/>
      <c r="R30" s="395"/>
      <c r="S30" s="395"/>
      <c r="T30" s="395"/>
      <c r="U30" s="395"/>
      <c r="V30" s="395"/>
      <c r="W30" s="395"/>
      <c r="X30" s="395"/>
      <c r="Y30" s="395"/>
      <c r="Z30" s="395"/>
      <c r="AA30" s="395"/>
      <c r="AB30" s="395"/>
      <c r="AC30" s="395"/>
      <c r="AD30" s="395"/>
      <c r="AE30" s="395"/>
      <c r="AF30" s="395"/>
      <c r="AG30" s="395"/>
      <c r="AH30" s="395"/>
      <c r="AI30" s="395"/>
      <c r="AJ30" s="395"/>
      <c r="AK30" s="395"/>
      <c r="AL30" s="395"/>
      <c r="AM30" s="395"/>
      <c r="AN30" s="395"/>
      <c r="AO30" s="395"/>
      <c r="AP30" s="395"/>
      <c r="AQ30" s="395"/>
      <c r="AR30" s="395"/>
      <c r="AS30" s="395"/>
      <c r="AW30" s="435"/>
      <c r="AX30" s="435"/>
      <c r="AY30" s="435"/>
      <c r="AZ30" s="435"/>
      <c r="BA30" s="435"/>
      <c r="BB30" s="435"/>
      <c r="BC30" s="435"/>
      <c r="BD30" s="435"/>
      <c r="BE30" s="435"/>
      <c r="BF30" s="435"/>
      <c r="BG30" s="435"/>
      <c r="BH30" s="435"/>
      <c r="BI30" s="435"/>
      <c r="BJ30" s="435"/>
      <c r="BK30" s="435"/>
      <c r="BL30" s="435"/>
      <c r="BM30" s="435"/>
      <c r="BN30" s="435"/>
      <c r="BO30" s="435"/>
      <c r="BP30" s="435"/>
      <c r="BQ30" s="435"/>
      <c r="BR30" s="435"/>
      <c r="BS30" s="435"/>
      <c r="BT30" s="435"/>
      <c r="BU30" s="435"/>
      <c r="BV30" s="435"/>
      <c r="BW30" s="435"/>
      <c r="CN30" s="435"/>
      <c r="CO30" s="435"/>
      <c r="CP30" s="435"/>
      <c r="CQ30" s="435"/>
      <c r="CR30" s="435"/>
      <c r="CS30" s="435"/>
      <c r="CT30" s="435"/>
      <c r="CU30" s="435"/>
      <c r="CV30" s="435"/>
      <c r="CW30" s="435"/>
      <c r="CX30" s="435"/>
      <c r="CY30" s="435"/>
      <c r="CZ30" s="435"/>
      <c r="DA30" s="435"/>
      <c r="DB30" s="435"/>
      <c r="DC30" s="435"/>
      <c r="DD30" s="435"/>
      <c r="DE30" s="435"/>
      <c r="DF30" s="435"/>
      <c r="DG30" s="435"/>
      <c r="DH30" s="435"/>
      <c r="DI30" s="435"/>
      <c r="DJ30" s="435"/>
      <c r="DK30" s="435"/>
      <c r="DL30" s="435"/>
      <c r="DM30" s="435"/>
      <c r="DN30" s="435"/>
    </row>
    <row r="31" spans="1:118" s="159" customFormat="1" ht="11.25" x14ac:dyDescent="0.2">
      <c r="AW31" s="436" t="s">
        <v>308</v>
      </c>
      <c r="AX31" s="436"/>
      <c r="AY31" s="436"/>
      <c r="AZ31" s="436"/>
      <c r="BA31" s="436"/>
      <c r="BB31" s="436"/>
      <c r="BC31" s="436"/>
      <c r="BD31" s="436"/>
      <c r="BE31" s="436"/>
      <c r="BF31" s="436"/>
      <c r="BG31" s="436"/>
      <c r="BH31" s="436"/>
      <c r="BI31" s="436"/>
      <c r="BJ31" s="436"/>
      <c r="BK31" s="436"/>
      <c r="BL31" s="436"/>
      <c r="BM31" s="436"/>
      <c r="BN31" s="436"/>
      <c r="BO31" s="436"/>
      <c r="BP31" s="436"/>
      <c r="BQ31" s="436"/>
      <c r="BR31" s="436"/>
      <c r="BS31" s="436"/>
      <c r="BT31" s="436"/>
      <c r="BU31" s="436"/>
      <c r="BV31" s="436"/>
      <c r="BW31" s="436"/>
      <c r="CN31" s="436" t="s">
        <v>295</v>
      </c>
      <c r="CO31" s="436"/>
      <c r="CP31" s="436"/>
      <c r="CQ31" s="436"/>
      <c r="CR31" s="436"/>
      <c r="CS31" s="436"/>
      <c r="CT31" s="436"/>
      <c r="CU31" s="436"/>
      <c r="CV31" s="436"/>
      <c r="CW31" s="436"/>
      <c r="CX31" s="436"/>
      <c r="CY31" s="436"/>
      <c r="CZ31" s="436"/>
      <c r="DA31" s="436"/>
      <c r="DB31" s="436"/>
      <c r="DC31" s="436"/>
      <c r="DD31" s="436"/>
      <c r="DE31" s="436"/>
      <c r="DF31" s="436"/>
      <c r="DG31" s="436"/>
      <c r="DH31" s="436"/>
      <c r="DI31" s="436"/>
      <c r="DJ31" s="436"/>
      <c r="DK31" s="436"/>
      <c r="DL31" s="436"/>
      <c r="DM31" s="436"/>
      <c r="DN31" s="436"/>
    </row>
    <row r="32" spans="1:118" s="153" customFormat="1" ht="12.75" x14ac:dyDescent="0.2"/>
    <row r="33" spans="7:37" s="153" customFormat="1" ht="12.75" x14ac:dyDescent="0.2">
      <c r="G33" s="439" t="s">
        <v>296</v>
      </c>
      <c r="H33" s="439"/>
      <c r="I33" s="440"/>
      <c r="J33" s="440"/>
      <c r="K33" s="440"/>
      <c r="L33" s="440"/>
      <c r="M33" s="395" t="s">
        <v>296</v>
      </c>
      <c r="N33" s="395"/>
      <c r="O33" s="395"/>
      <c r="P33" s="440"/>
      <c r="Q33" s="440"/>
      <c r="R33" s="440"/>
      <c r="S33" s="440"/>
      <c r="T33" s="440"/>
      <c r="U33" s="440"/>
      <c r="V33" s="440"/>
      <c r="W33" s="440"/>
      <c r="X33" s="440"/>
      <c r="Y33" s="440"/>
      <c r="Z33" s="440"/>
      <c r="AA33" s="440"/>
      <c r="AB33" s="439">
        <v>20</v>
      </c>
      <c r="AC33" s="439"/>
      <c r="AD33" s="439"/>
      <c r="AE33" s="439"/>
      <c r="AF33" s="394"/>
      <c r="AG33" s="394"/>
      <c r="AH33" s="394"/>
      <c r="AI33" s="395" t="s">
        <v>286</v>
      </c>
      <c r="AJ33" s="395"/>
      <c r="AK33" s="395"/>
    </row>
    <row r="34" spans="7:37" s="153" customFormat="1" ht="12.75" x14ac:dyDescent="0.2"/>
  </sheetData>
  <mergeCells count="64">
    <mergeCell ref="AW31:BW31"/>
    <mergeCell ref="CN31:DN31"/>
    <mergeCell ref="A30:AS30"/>
    <mergeCell ref="AW30:BW30"/>
    <mergeCell ref="CN30:DN30"/>
    <mergeCell ref="AI33:AK33"/>
    <mergeCell ref="BJ6:BY6"/>
    <mergeCell ref="DB1:EO1"/>
    <mergeCell ref="A17:AS17"/>
    <mergeCell ref="A18:AS18"/>
    <mergeCell ref="A21:AS21"/>
    <mergeCell ref="A22:AS22"/>
    <mergeCell ref="A25:AS25"/>
    <mergeCell ref="A26:AS26"/>
    <mergeCell ref="G33:H33"/>
    <mergeCell ref="I33:L33"/>
    <mergeCell ref="M33:O33"/>
    <mergeCell ref="P33:AA33"/>
    <mergeCell ref="AB33:AE33"/>
    <mergeCell ref="AF33:AH33"/>
    <mergeCell ref="AW23:BW23"/>
    <mergeCell ref="CN23:DN23"/>
    <mergeCell ref="AW26:BW26"/>
    <mergeCell ref="CN26:DN26"/>
    <mergeCell ref="AW27:BW27"/>
    <mergeCell ref="CN27:DN27"/>
    <mergeCell ref="AW18:BW18"/>
    <mergeCell ref="CN18:DN18"/>
    <mergeCell ref="AW19:BW19"/>
    <mergeCell ref="CN19:DN19"/>
    <mergeCell ref="AW22:BW22"/>
    <mergeCell ref="CN22:DN22"/>
    <mergeCell ref="DO14:EO14"/>
    <mergeCell ref="A13:I13"/>
    <mergeCell ref="J13:AV13"/>
    <mergeCell ref="AW13:BL13"/>
    <mergeCell ref="BM13:CM13"/>
    <mergeCell ref="CN13:DN13"/>
    <mergeCell ref="DO13:EO13"/>
    <mergeCell ref="A14:I14"/>
    <mergeCell ref="J14:AV14"/>
    <mergeCell ref="AW14:BL14"/>
    <mergeCell ref="BM14:CM14"/>
    <mergeCell ref="CN14:DN14"/>
    <mergeCell ref="DO12:EO12"/>
    <mergeCell ref="DO7:EO8"/>
    <mergeCell ref="AC8:CM8"/>
    <mergeCell ref="A10:I11"/>
    <mergeCell ref="J10:AV11"/>
    <mergeCell ref="AW10:BL11"/>
    <mergeCell ref="BM10:EO10"/>
    <mergeCell ref="BM11:CM11"/>
    <mergeCell ref="CN11:DN11"/>
    <mergeCell ref="DO11:EO11"/>
    <mergeCell ref="A12:I12"/>
    <mergeCell ref="J12:AV12"/>
    <mergeCell ref="AW12:BL12"/>
    <mergeCell ref="BM12:CM12"/>
    <mergeCell ref="CN12:DN12"/>
    <mergeCell ref="A3:EO3"/>
    <mergeCell ref="DO5:EO5"/>
    <mergeCell ref="BZ6:CB6"/>
    <mergeCell ref="CC6:CE6"/>
    <mergeCell ref="DO6:EO6"/>
  </mergeCells>
  <pageMargins left="0" right="0" top="0" bottom="0" header="0" footer="0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S42"/>
  <sheetViews>
    <sheetView view="pageBreakPreview" zoomScale="120" zoomScaleNormal="100" zoomScaleSheetLayoutView="120" workbookViewId="0">
      <selection activeCell="BV39" sqref="BV39:EG40"/>
    </sheetView>
  </sheetViews>
  <sheetFormatPr defaultColWidth="0.85546875" defaultRowHeight="15" x14ac:dyDescent="0.25"/>
  <cols>
    <col min="1" max="16384" width="0.85546875" style="152"/>
  </cols>
  <sheetData>
    <row r="1" spans="1:149" s="151" customFormat="1" ht="11.25" customHeight="1" x14ac:dyDescent="0.2">
      <c r="DF1" s="438" t="s">
        <v>297</v>
      </c>
      <c r="DG1" s="438"/>
      <c r="DH1" s="438"/>
      <c r="DI1" s="438"/>
      <c r="DJ1" s="438"/>
      <c r="DK1" s="438"/>
      <c r="DL1" s="438"/>
      <c r="DM1" s="438"/>
      <c r="DN1" s="438"/>
      <c r="DO1" s="438"/>
      <c r="DP1" s="438"/>
      <c r="DQ1" s="438"/>
      <c r="DR1" s="438"/>
      <c r="DS1" s="438"/>
      <c r="DT1" s="438"/>
      <c r="DU1" s="438"/>
      <c r="DV1" s="438"/>
      <c r="DW1" s="438"/>
      <c r="DX1" s="438"/>
      <c r="DY1" s="438"/>
      <c r="DZ1" s="438"/>
      <c r="EA1" s="438"/>
      <c r="EB1" s="438"/>
      <c r="EC1" s="438"/>
      <c r="ED1" s="438"/>
      <c r="EE1" s="438"/>
      <c r="EF1" s="438"/>
      <c r="EG1" s="438"/>
      <c r="EH1" s="438"/>
      <c r="EI1" s="438"/>
      <c r="EJ1" s="438"/>
      <c r="EK1" s="438"/>
      <c r="EL1" s="438"/>
      <c r="EM1" s="438"/>
      <c r="EN1" s="438"/>
      <c r="EO1" s="438"/>
      <c r="EP1" s="438"/>
      <c r="EQ1" s="438"/>
      <c r="ER1" s="438"/>
      <c r="ES1" s="438"/>
    </row>
    <row r="2" spans="1:149" ht="15" customHeight="1" x14ac:dyDescent="0.25"/>
    <row r="3" spans="1:149" s="151" customFormat="1" ht="12" customHeight="1" x14ac:dyDescent="0.2">
      <c r="A3" s="443" t="s">
        <v>298</v>
      </c>
      <c r="B3" s="443"/>
      <c r="C3" s="443"/>
      <c r="D3" s="443"/>
      <c r="E3" s="443"/>
      <c r="F3" s="443"/>
      <c r="G3" s="443"/>
      <c r="H3" s="443"/>
      <c r="I3" s="443"/>
      <c r="J3" s="443"/>
      <c r="K3" s="443"/>
      <c r="L3" s="443"/>
      <c r="M3" s="443"/>
      <c r="N3" s="443"/>
      <c r="O3" s="443"/>
      <c r="P3" s="443"/>
      <c r="Q3" s="443"/>
      <c r="R3" s="443"/>
      <c r="S3" s="443"/>
      <c r="T3" s="443"/>
      <c r="U3" s="443"/>
      <c r="V3" s="443"/>
      <c r="W3" s="443"/>
      <c r="X3" s="443"/>
      <c r="Y3" s="443"/>
      <c r="Z3" s="443"/>
      <c r="AA3" s="443"/>
      <c r="AB3" s="443"/>
      <c r="AC3" s="443"/>
      <c r="AD3" s="443"/>
      <c r="AE3" s="443"/>
      <c r="AF3" s="443"/>
      <c r="AG3" s="443"/>
      <c r="AH3" s="443"/>
      <c r="AI3" s="443"/>
      <c r="AJ3" s="443"/>
      <c r="AK3" s="443"/>
      <c r="AL3" s="443"/>
      <c r="AM3" s="443"/>
      <c r="AN3" s="443"/>
      <c r="AO3" s="443"/>
      <c r="AP3" s="443"/>
      <c r="AQ3" s="443"/>
      <c r="AR3" s="443"/>
      <c r="AS3" s="443"/>
      <c r="AT3" s="443"/>
      <c r="AU3" s="443"/>
      <c r="AV3" s="443"/>
      <c r="AW3" s="443"/>
      <c r="AX3" s="443"/>
      <c r="AY3" s="443"/>
      <c r="AZ3" s="443"/>
      <c r="BA3" s="443"/>
      <c r="BB3" s="443"/>
      <c r="BC3" s="443"/>
      <c r="BD3" s="443"/>
      <c r="BE3" s="443"/>
      <c r="BF3" s="443"/>
      <c r="BG3" s="443"/>
      <c r="BH3" s="443"/>
      <c r="BI3" s="443"/>
      <c r="BJ3" s="443"/>
      <c r="BK3" s="443"/>
      <c r="BL3" s="443"/>
      <c r="BM3" s="443"/>
      <c r="BN3" s="443"/>
      <c r="BO3" s="443"/>
      <c r="BP3" s="443"/>
      <c r="BQ3" s="443"/>
      <c r="BR3" s="443"/>
      <c r="BS3" s="443"/>
      <c r="BT3" s="443"/>
      <c r="BU3" s="443"/>
      <c r="BV3" s="443"/>
      <c r="BW3" s="443"/>
      <c r="BX3" s="443"/>
      <c r="BY3" s="443"/>
      <c r="BZ3" s="443"/>
      <c r="CA3" s="443"/>
      <c r="CB3" s="443"/>
      <c r="CC3" s="443"/>
      <c r="CD3" s="443"/>
      <c r="CE3" s="443"/>
      <c r="CF3" s="443"/>
      <c r="CG3" s="443"/>
      <c r="CH3" s="443"/>
      <c r="CI3" s="443"/>
      <c r="CJ3" s="443"/>
      <c r="CK3" s="443"/>
      <c r="CL3" s="443"/>
      <c r="CM3" s="443"/>
      <c r="CN3" s="443"/>
      <c r="CO3" s="443"/>
      <c r="CP3" s="443"/>
      <c r="CQ3" s="443"/>
      <c r="CR3" s="443"/>
      <c r="CS3" s="443"/>
      <c r="CT3" s="443"/>
      <c r="CU3" s="443"/>
      <c r="CV3" s="443"/>
      <c r="CW3" s="443"/>
      <c r="CX3" s="443"/>
      <c r="CY3" s="443"/>
      <c r="CZ3" s="443"/>
      <c r="DA3" s="443"/>
      <c r="DB3" s="443"/>
      <c r="DC3" s="443"/>
      <c r="DD3" s="443"/>
      <c r="DE3" s="443"/>
      <c r="DF3" s="443"/>
      <c r="DG3" s="443"/>
      <c r="DH3" s="443"/>
      <c r="DI3" s="443"/>
      <c r="DJ3" s="443"/>
      <c r="DK3" s="443"/>
      <c r="DL3" s="443"/>
      <c r="DM3" s="443"/>
      <c r="DN3" s="443"/>
      <c r="DO3" s="443"/>
      <c r="DP3" s="443"/>
      <c r="DQ3" s="443"/>
      <c r="DR3" s="443"/>
      <c r="DS3" s="443"/>
      <c r="DT3" s="443"/>
      <c r="DU3" s="443"/>
      <c r="DV3" s="443"/>
      <c r="DW3" s="443"/>
      <c r="DX3" s="443"/>
      <c r="DY3" s="443"/>
      <c r="DZ3" s="443"/>
      <c r="EA3" s="443"/>
      <c r="EB3" s="443"/>
      <c r="EC3" s="443"/>
      <c r="ED3" s="443"/>
      <c r="EE3" s="443"/>
      <c r="EF3" s="443"/>
      <c r="EG3" s="443"/>
      <c r="EH3" s="443"/>
      <c r="EI3" s="443"/>
      <c r="EJ3" s="443"/>
      <c r="EK3" s="443"/>
      <c r="EL3" s="443"/>
      <c r="EM3" s="443"/>
      <c r="EN3" s="443"/>
      <c r="EO3" s="443"/>
      <c r="EP3" s="443"/>
      <c r="EQ3" s="443"/>
      <c r="ER3" s="443"/>
      <c r="ES3" s="443"/>
    </row>
    <row r="4" spans="1:149" ht="6" customHeight="1" x14ac:dyDescent="0.25"/>
    <row r="5" spans="1:149" s="151" customFormat="1" ht="29.25" customHeight="1" x14ac:dyDescent="0.2">
      <c r="A5" s="444" t="s">
        <v>310</v>
      </c>
      <c r="B5" s="444"/>
      <c r="C5" s="444"/>
      <c r="D5" s="444"/>
      <c r="E5" s="444"/>
      <c r="F5" s="444"/>
      <c r="G5" s="444"/>
      <c r="H5" s="444"/>
      <c r="I5" s="444"/>
      <c r="J5" s="444"/>
      <c r="K5" s="444"/>
      <c r="L5" s="444"/>
      <c r="M5" s="444"/>
      <c r="N5" s="444"/>
      <c r="O5" s="444"/>
      <c r="P5" s="444"/>
      <c r="Q5" s="444"/>
      <c r="R5" s="444"/>
      <c r="S5" s="444"/>
      <c r="T5" s="444"/>
      <c r="U5" s="444"/>
      <c r="V5" s="444"/>
      <c r="W5" s="444"/>
      <c r="X5" s="444"/>
      <c r="Y5" s="444"/>
      <c r="Z5" s="444"/>
      <c r="AA5" s="444"/>
      <c r="AB5" s="444"/>
      <c r="AC5" s="444"/>
      <c r="AD5" s="444"/>
      <c r="AE5" s="444"/>
      <c r="AF5" s="444"/>
      <c r="AG5" s="444"/>
      <c r="AH5" s="444"/>
      <c r="AI5" s="444"/>
      <c r="AJ5" s="444"/>
      <c r="AK5" s="444"/>
      <c r="AL5" s="444"/>
      <c r="AM5" s="444"/>
      <c r="AN5" s="444"/>
      <c r="AO5" s="444"/>
      <c r="AP5" s="444"/>
      <c r="AQ5" s="444"/>
      <c r="AR5" s="444"/>
      <c r="AS5" s="444"/>
      <c r="AT5" s="444"/>
      <c r="AU5" s="444"/>
      <c r="AV5" s="444"/>
      <c r="AW5" s="444"/>
      <c r="AX5" s="444"/>
      <c r="AY5" s="444"/>
      <c r="AZ5" s="444"/>
      <c r="BA5" s="444"/>
      <c r="BB5" s="444"/>
      <c r="BC5" s="444"/>
      <c r="BD5" s="444"/>
      <c r="BE5" s="444"/>
      <c r="BF5" s="444"/>
      <c r="BG5" s="444"/>
      <c r="BH5" s="444"/>
      <c r="BI5" s="444"/>
      <c r="BJ5" s="444"/>
      <c r="BK5" s="444"/>
      <c r="BL5" s="444"/>
      <c r="BM5" s="444"/>
      <c r="BN5" s="444"/>
      <c r="BO5" s="444"/>
      <c r="BP5" s="444"/>
      <c r="BQ5" s="444"/>
      <c r="BR5" s="444"/>
      <c r="BS5" s="444"/>
      <c r="BT5" s="444"/>
      <c r="BU5" s="444"/>
      <c r="BV5" s="444"/>
      <c r="BW5" s="444"/>
      <c r="BX5" s="444"/>
      <c r="BY5" s="444"/>
      <c r="BZ5" s="444"/>
      <c r="CA5" s="444"/>
      <c r="CB5" s="444"/>
      <c r="CC5" s="444"/>
      <c r="CD5" s="444"/>
      <c r="CE5" s="444"/>
      <c r="CF5" s="444"/>
      <c r="CG5" s="444"/>
      <c r="CH5" s="444"/>
      <c r="CI5" s="444"/>
      <c r="CJ5" s="444"/>
      <c r="CK5" s="444"/>
      <c r="CL5" s="444"/>
      <c r="CM5" s="444"/>
      <c r="CN5" s="444"/>
      <c r="CO5" s="444"/>
      <c r="CP5" s="444"/>
      <c r="CQ5" s="444"/>
      <c r="CR5" s="444"/>
      <c r="CS5" s="444"/>
      <c r="CT5" s="444"/>
      <c r="CU5" s="444"/>
      <c r="CV5" s="444"/>
      <c r="CW5" s="444"/>
      <c r="CX5" s="444"/>
      <c r="CY5" s="444"/>
      <c r="CZ5" s="444"/>
      <c r="DA5" s="444"/>
      <c r="DB5" s="444"/>
      <c r="DC5" s="444"/>
      <c r="DD5" s="444"/>
      <c r="DE5" s="444"/>
      <c r="DF5" s="444"/>
      <c r="DG5" s="444"/>
      <c r="DH5" s="444"/>
      <c r="DI5" s="444"/>
      <c r="DJ5" s="444"/>
      <c r="DK5" s="444"/>
      <c r="DL5" s="444"/>
      <c r="DM5" s="444"/>
      <c r="DN5" s="444"/>
      <c r="DO5" s="444"/>
      <c r="DP5" s="444"/>
      <c r="DQ5" s="444"/>
      <c r="DR5" s="444"/>
      <c r="DS5" s="444"/>
      <c r="DT5" s="444"/>
      <c r="DU5" s="444"/>
      <c r="DV5" s="444"/>
      <c r="DW5" s="444"/>
      <c r="DX5" s="444"/>
      <c r="DY5" s="444"/>
      <c r="DZ5" s="444"/>
      <c r="EA5" s="444"/>
      <c r="EB5" s="444"/>
      <c r="EC5" s="444"/>
      <c r="ED5" s="444"/>
      <c r="EE5" s="444"/>
      <c r="EF5" s="444"/>
      <c r="EG5" s="444"/>
      <c r="EH5" s="444"/>
      <c r="EI5" s="444"/>
      <c r="EJ5" s="444"/>
      <c r="EK5" s="444"/>
      <c r="EL5" s="444"/>
      <c r="EM5" s="444"/>
      <c r="EN5" s="444"/>
      <c r="EO5" s="444"/>
      <c r="EP5" s="444"/>
      <c r="EQ5" s="444"/>
      <c r="ER5" s="444"/>
      <c r="ES5" s="444"/>
    </row>
    <row r="6" spans="1:149" s="159" customFormat="1" ht="12" customHeight="1" thickBot="1" x14ac:dyDescent="0.25">
      <c r="EI6" s="445" t="s">
        <v>284</v>
      </c>
      <c r="EJ6" s="446"/>
      <c r="EK6" s="446"/>
      <c r="EL6" s="446"/>
      <c r="EM6" s="446"/>
      <c r="EN6" s="446"/>
      <c r="EO6" s="446"/>
      <c r="EP6" s="446"/>
      <c r="EQ6" s="446"/>
      <c r="ER6" s="446"/>
      <c r="ES6" s="447"/>
    </row>
    <row r="7" spans="1:149" s="159" customFormat="1" ht="11.25" customHeight="1" x14ac:dyDescent="0.2">
      <c r="BO7" s="448" t="s">
        <v>285</v>
      </c>
      <c r="BP7" s="448"/>
      <c r="BQ7" s="448"/>
      <c r="BR7" s="448"/>
      <c r="BS7" s="448"/>
      <c r="BT7" s="448"/>
      <c r="BU7" s="448"/>
      <c r="BV7" s="448"/>
      <c r="BW7" s="448"/>
      <c r="BX7" s="448"/>
      <c r="BY7" s="448"/>
      <c r="BZ7" s="448"/>
      <c r="CA7" s="448"/>
      <c r="CB7" s="449"/>
      <c r="CC7" s="449"/>
      <c r="CD7" s="449"/>
      <c r="CE7" s="450" t="s">
        <v>286</v>
      </c>
      <c r="CF7" s="450"/>
      <c r="CG7" s="450"/>
      <c r="EG7" s="161" t="s">
        <v>287</v>
      </c>
      <c r="EI7" s="451"/>
      <c r="EJ7" s="452"/>
      <c r="EK7" s="452"/>
      <c r="EL7" s="452"/>
      <c r="EM7" s="452"/>
      <c r="EN7" s="452"/>
      <c r="EO7" s="452"/>
      <c r="EP7" s="452"/>
      <c r="EQ7" s="452"/>
      <c r="ER7" s="452"/>
      <c r="ES7" s="453"/>
    </row>
    <row r="8" spans="1:149" s="159" customFormat="1" ht="3.95" customHeight="1" x14ac:dyDescent="0.2">
      <c r="BO8" s="161"/>
      <c r="BP8" s="161"/>
      <c r="BQ8" s="161"/>
      <c r="BR8" s="161"/>
      <c r="BS8" s="161"/>
      <c r="BT8" s="161"/>
      <c r="BU8" s="161"/>
      <c r="BV8" s="161"/>
      <c r="BW8" s="161"/>
      <c r="BX8" s="161"/>
      <c r="BY8" s="161"/>
      <c r="BZ8" s="161"/>
      <c r="CA8" s="161"/>
      <c r="CB8" s="162"/>
      <c r="CC8" s="162"/>
      <c r="CD8" s="162"/>
      <c r="CE8" s="163"/>
      <c r="CF8" s="163"/>
      <c r="CG8" s="163"/>
      <c r="EG8" s="161"/>
      <c r="EI8" s="454"/>
      <c r="EJ8" s="455"/>
      <c r="EK8" s="455"/>
      <c r="EL8" s="455"/>
      <c r="EM8" s="455"/>
      <c r="EN8" s="455"/>
      <c r="EO8" s="455"/>
      <c r="EP8" s="455"/>
      <c r="EQ8" s="455"/>
      <c r="ER8" s="455"/>
      <c r="ES8" s="456"/>
    </row>
    <row r="9" spans="1:149" s="159" customFormat="1" ht="11.25" customHeight="1" thickBot="1" x14ac:dyDescent="0.25">
      <c r="A9" s="164" t="s">
        <v>288</v>
      </c>
      <c r="AC9" s="460"/>
      <c r="AD9" s="460"/>
      <c r="AE9" s="460"/>
      <c r="AF9" s="460"/>
      <c r="AG9" s="460"/>
      <c r="AH9" s="460"/>
      <c r="AI9" s="460"/>
      <c r="AJ9" s="460"/>
      <c r="AK9" s="460"/>
      <c r="AL9" s="460"/>
      <c r="AM9" s="460"/>
      <c r="AN9" s="460"/>
      <c r="AO9" s="460"/>
      <c r="AP9" s="460"/>
      <c r="AQ9" s="460"/>
      <c r="AR9" s="460"/>
      <c r="AS9" s="460"/>
      <c r="AT9" s="460"/>
      <c r="AU9" s="460"/>
      <c r="AV9" s="460"/>
      <c r="AW9" s="460"/>
      <c r="AX9" s="460"/>
      <c r="AY9" s="460"/>
      <c r="AZ9" s="460"/>
      <c r="BA9" s="460"/>
      <c r="BB9" s="460"/>
      <c r="BC9" s="460"/>
      <c r="BD9" s="460"/>
      <c r="BE9" s="460"/>
      <c r="BF9" s="460"/>
      <c r="BG9" s="460"/>
      <c r="BH9" s="460"/>
      <c r="BI9" s="460"/>
      <c r="BJ9" s="460"/>
      <c r="BK9" s="460"/>
      <c r="BL9" s="460"/>
      <c r="BM9" s="460"/>
      <c r="BN9" s="460"/>
      <c r="BO9" s="460"/>
      <c r="BP9" s="460"/>
      <c r="BQ9" s="460"/>
      <c r="BR9" s="460"/>
      <c r="BS9" s="460"/>
      <c r="BT9" s="460"/>
      <c r="BU9" s="460"/>
      <c r="BV9" s="460"/>
      <c r="BW9" s="460"/>
      <c r="BX9" s="460"/>
      <c r="BY9" s="460"/>
      <c r="BZ9" s="460"/>
      <c r="CA9" s="460"/>
      <c r="CB9" s="460"/>
      <c r="CC9" s="460"/>
      <c r="CD9" s="460"/>
      <c r="CE9" s="460"/>
      <c r="CF9" s="460"/>
      <c r="CG9" s="460"/>
      <c r="CH9" s="460"/>
      <c r="CI9" s="460"/>
      <c r="CJ9" s="460"/>
      <c r="CK9" s="460"/>
      <c r="CL9" s="460"/>
      <c r="CM9" s="460"/>
      <c r="CN9" s="460"/>
      <c r="CO9" s="460"/>
      <c r="CP9" s="460"/>
      <c r="CQ9" s="460"/>
      <c r="CR9" s="460"/>
      <c r="CS9" s="460"/>
      <c r="CT9" s="460"/>
      <c r="CU9" s="460"/>
      <c r="CV9" s="460"/>
      <c r="CW9" s="460"/>
      <c r="CX9" s="460"/>
      <c r="CY9" s="460"/>
      <c r="CZ9" s="460"/>
      <c r="DA9" s="460"/>
      <c r="DB9" s="460"/>
      <c r="DC9" s="460"/>
      <c r="DD9" s="460"/>
      <c r="DE9" s="460"/>
      <c r="DF9" s="460"/>
      <c r="DG9" s="460"/>
      <c r="DH9" s="460"/>
      <c r="DI9" s="460"/>
      <c r="DJ9" s="460"/>
      <c r="DK9" s="460"/>
      <c r="DL9" s="460"/>
      <c r="DM9" s="460"/>
      <c r="DN9" s="460"/>
      <c r="EI9" s="457"/>
      <c r="EJ9" s="458"/>
      <c r="EK9" s="458"/>
      <c r="EL9" s="458"/>
      <c r="EM9" s="458"/>
      <c r="EN9" s="458"/>
      <c r="EO9" s="458"/>
      <c r="EP9" s="458"/>
      <c r="EQ9" s="458"/>
      <c r="ER9" s="458"/>
      <c r="ES9" s="459"/>
    </row>
    <row r="10" spans="1:149" ht="9" customHeight="1" x14ac:dyDescent="0.25"/>
    <row r="11" spans="1:149" s="159" customFormat="1" ht="15" customHeight="1" x14ac:dyDescent="0.2">
      <c r="A11" s="461" t="s">
        <v>299</v>
      </c>
      <c r="B11" s="462"/>
      <c r="C11" s="462"/>
      <c r="D11" s="462"/>
      <c r="E11" s="463"/>
      <c r="F11" s="461" t="s">
        <v>300</v>
      </c>
      <c r="G11" s="469"/>
      <c r="H11" s="469"/>
      <c r="I11" s="469"/>
      <c r="J11" s="469"/>
      <c r="K11" s="469"/>
      <c r="L11" s="469"/>
      <c r="M11" s="469"/>
      <c r="N11" s="469"/>
      <c r="O11" s="469"/>
      <c r="P11" s="469"/>
      <c r="Q11" s="469"/>
      <c r="R11" s="469"/>
      <c r="S11" s="469"/>
      <c r="T11" s="469"/>
      <c r="U11" s="469"/>
      <c r="V11" s="469"/>
      <c r="W11" s="469"/>
      <c r="X11" s="469"/>
      <c r="Y11" s="469"/>
      <c r="Z11" s="469"/>
      <c r="AA11" s="469"/>
      <c r="AB11" s="470"/>
      <c r="AC11" s="477" t="s">
        <v>301</v>
      </c>
      <c r="AD11" s="462"/>
      <c r="AE11" s="462"/>
      <c r="AF11" s="462"/>
      <c r="AG11" s="462"/>
      <c r="AH11" s="462"/>
      <c r="AI11" s="462"/>
      <c r="AJ11" s="462"/>
      <c r="AK11" s="462"/>
      <c r="AL11" s="462"/>
      <c r="AM11" s="462"/>
      <c r="AN11" s="462"/>
      <c r="AO11" s="462"/>
      <c r="AP11" s="462"/>
      <c r="AQ11" s="462"/>
      <c r="AR11" s="462"/>
      <c r="AS11" s="462"/>
      <c r="AT11" s="462"/>
      <c r="AU11" s="462"/>
      <c r="AV11" s="462"/>
      <c r="AW11" s="462"/>
      <c r="AX11" s="462"/>
      <c r="AY11" s="462"/>
      <c r="AZ11" s="462"/>
      <c r="BA11" s="462"/>
      <c r="BB11" s="462"/>
      <c r="BC11" s="462"/>
      <c r="BD11" s="462"/>
      <c r="BE11" s="462"/>
      <c r="BF11" s="462"/>
      <c r="BG11" s="462"/>
      <c r="BH11" s="462"/>
      <c r="BI11" s="462"/>
      <c r="BJ11" s="462"/>
      <c r="BK11" s="462"/>
      <c r="BL11" s="462"/>
      <c r="BM11" s="462"/>
      <c r="BN11" s="462"/>
      <c r="BO11" s="462"/>
      <c r="BP11" s="462"/>
      <c r="BQ11" s="462"/>
      <c r="BR11" s="462"/>
      <c r="BS11" s="462"/>
      <c r="BT11" s="462"/>
      <c r="BU11" s="462"/>
      <c r="BV11" s="462"/>
      <c r="BW11" s="462"/>
      <c r="BX11" s="462"/>
      <c r="BY11" s="463"/>
      <c r="BZ11" s="478" t="s">
        <v>255</v>
      </c>
      <c r="CA11" s="479"/>
      <c r="CB11" s="479"/>
      <c r="CC11" s="479"/>
      <c r="CD11" s="479"/>
      <c r="CE11" s="479"/>
      <c r="CF11" s="479"/>
      <c r="CG11" s="479"/>
      <c r="CH11" s="479"/>
      <c r="CI11" s="479"/>
      <c r="CJ11" s="479"/>
      <c r="CK11" s="479"/>
      <c r="CL11" s="479"/>
      <c r="CM11" s="479"/>
      <c r="CN11" s="479"/>
      <c r="CO11" s="479"/>
      <c r="CP11" s="479"/>
      <c r="CQ11" s="479"/>
      <c r="CR11" s="479"/>
      <c r="CS11" s="479"/>
      <c r="CT11" s="479"/>
      <c r="CU11" s="479"/>
      <c r="CV11" s="479"/>
      <c r="CW11" s="479"/>
      <c r="CX11" s="479"/>
      <c r="CY11" s="479"/>
      <c r="CZ11" s="479"/>
      <c r="DA11" s="479"/>
      <c r="DB11" s="479"/>
      <c r="DC11" s="479"/>
      <c r="DD11" s="479"/>
      <c r="DE11" s="479"/>
      <c r="DF11" s="479"/>
      <c r="DG11" s="479"/>
      <c r="DH11" s="479"/>
      <c r="DI11" s="479"/>
      <c r="DJ11" s="479"/>
      <c r="DK11" s="479"/>
      <c r="DL11" s="479"/>
      <c r="DM11" s="479"/>
      <c r="DN11" s="479"/>
      <c r="DO11" s="479"/>
      <c r="DP11" s="479"/>
      <c r="DQ11" s="479"/>
      <c r="DR11" s="479"/>
      <c r="DS11" s="479"/>
      <c r="DT11" s="479"/>
      <c r="DU11" s="479"/>
      <c r="DV11" s="479"/>
      <c r="DW11" s="479"/>
      <c r="DX11" s="479"/>
      <c r="DY11" s="479"/>
      <c r="DZ11" s="479"/>
      <c r="EA11" s="479"/>
      <c r="EB11" s="479"/>
      <c r="EC11" s="479"/>
      <c r="ED11" s="479"/>
      <c r="EE11" s="479"/>
      <c r="EF11" s="479"/>
      <c r="EG11" s="479"/>
      <c r="EH11" s="479"/>
      <c r="EI11" s="479"/>
      <c r="EJ11" s="479"/>
      <c r="EK11" s="479"/>
      <c r="EL11" s="479"/>
      <c r="EM11" s="479"/>
      <c r="EN11" s="479"/>
      <c r="EO11" s="479"/>
      <c r="EP11" s="479"/>
      <c r="EQ11" s="479"/>
      <c r="ER11" s="479"/>
      <c r="ES11" s="480"/>
    </row>
    <row r="12" spans="1:149" s="159" customFormat="1" ht="13.5" customHeight="1" x14ac:dyDescent="0.2">
      <c r="A12" s="464"/>
      <c r="B12" s="465"/>
      <c r="C12" s="465"/>
      <c r="D12" s="465"/>
      <c r="E12" s="466"/>
      <c r="F12" s="471"/>
      <c r="G12" s="472"/>
      <c r="H12" s="472"/>
      <c r="I12" s="472"/>
      <c r="J12" s="472"/>
      <c r="K12" s="472"/>
      <c r="L12" s="472"/>
      <c r="M12" s="472"/>
      <c r="N12" s="472"/>
      <c r="O12" s="472"/>
      <c r="P12" s="472"/>
      <c r="Q12" s="472"/>
      <c r="R12" s="472"/>
      <c r="S12" s="472"/>
      <c r="T12" s="472"/>
      <c r="U12" s="472"/>
      <c r="V12" s="472"/>
      <c r="W12" s="472"/>
      <c r="X12" s="472"/>
      <c r="Y12" s="472"/>
      <c r="Z12" s="472"/>
      <c r="AA12" s="472"/>
      <c r="AB12" s="473"/>
      <c r="AC12" s="464"/>
      <c r="AD12" s="465"/>
      <c r="AE12" s="465"/>
      <c r="AF12" s="465"/>
      <c r="AG12" s="465"/>
      <c r="AH12" s="465"/>
      <c r="AI12" s="465"/>
      <c r="AJ12" s="465"/>
      <c r="AK12" s="465"/>
      <c r="AL12" s="465"/>
      <c r="AM12" s="465"/>
      <c r="AN12" s="465"/>
      <c r="AO12" s="465"/>
      <c r="AP12" s="465"/>
      <c r="AQ12" s="465"/>
      <c r="AR12" s="465"/>
      <c r="AS12" s="465"/>
      <c r="AT12" s="465"/>
      <c r="AU12" s="465"/>
      <c r="AV12" s="465"/>
      <c r="AW12" s="465"/>
      <c r="AX12" s="465"/>
      <c r="AY12" s="465"/>
      <c r="AZ12" s="465"/>
      <c r="BA12" s="465"/>
      <c r="BB12" s="465"/>
      <c r="BC12" s="465"/>
      <c r="BD12" s="465"/>
      <c r="BE12" s="465"/>
      <c r="BF12" s="465"/>
      <c r="BG12" s="465"/>
      <c r="BH12" s="465"/>
      <c r="BI12" s="465"/>
      <c r="BJ12" s="465"/>
      <c r="BK12" s="465"/>
      <c r="BL12" s="465"/>
      <c r="BM12" s="465"/>
      <c r="BN12" s="465"/>
      <c r="BO12" s="465"/>
      <c r="BP12" s="465"/>
      <c r="BQ12" s="465"/>
      <c r="BR12" s="465"/>
      <c r="BS12" s="465"/>
      <c r="BT12" s="465"/>
      <c r="BU12" s="465"/>
      <c r="BV12" s="465"/>
      <c r="BW12" s="465"/>
      <c r="BX12" s="465"/>
      <c r="BY12" s="466"/>
      <c r="BZ12" s="477" t="s">
        <v>256</v>
      </c>
      <c r="CA12" s="462"/>
      <c r="CB12" s="462"/>
      <c r="CC12" s="462"/>
      <c r="CD12" s="462"/>
      <c r="CE12" s="462"/>
      <c r="CF12" s="462"/>
      <c r="CG12" s="462"/>
      <c r="CH12" s="462"/>
      <c r="CI12" s="462"/>
      <c r="CJ12" s="462"/>
      <c r="CK12" s="462"/>
      <c r="CL12" s="462"/>
      <c r="CM12" s="462"/>
      <c r="CN12" s="462"/>
      <c r="CO12" s="462"/>
      <c r="CP12" s="462"/>
      <c r="CQ12" s="462"/>
      <c r="CR12" s="462"/>
      <c r="CS12" s="462"/>
      <c r="CT12" s="462"/>
      <c r="CU12" s="462"/>
      <c r="CV12" s="462"/>
      <c r="CW12" s="462"/>
      <c r="CX12" s="462"/>
      <c r="CY12" s="462"/>
      <c r="CZ12" s="462"/>
      <c r="DA12" s="462"/>
      <c r="DB12" s="462"/>
      <c r="DC12" s="462"/>
      <c r="DD12" s="462"/>
      <c r="DE12" s="462"/>
      <c r="DF12" s="462"/>
      <c r="DG12" s="462"/>
      <c r="DH12" s="462"/>
      <c r="DI12" s="462"/>
      <c r="DJ12" s="462"/>
      <c r="DK12" s="462"/>
      <c r="DL12" s="462"/>
      <c r="DM12" s="462"/>
      <c r="DN12" s="463"/>
      <c r="DO12" s="478" t="s">
        <v>262</v>
      </c>
      <c r="DP12" s="479"/>
      <c r="DQ12" s="479"/>
      <c r="DR12" s="479"/>
      <c r="DS12" s="479"/>
      <c r="DT12" s="479"/>
      <c r="DU12" s="479"/>
      <c r="DV12" s="479"/>
      <c r="DW12" s="479"/>
      <c r="DX12" s="479"/>
      <c r="DY12" s="479"/>
      <c r="DZ12" s="479"/>
      <c r="EA12" s="479"/>
      <c r="EB12" s="479"/>
      <c r="EC12" s="479"/>
      <c r="ED12" s="479"/>
      <c r="EE12" s="479"/>
      <c r="EF12" s="479"/>
      <c r="EG12" s="479"/>
      <c r="EH12" s="479"/>
      <c r="EI12" s="479"/>
      <c r="EJ12" s="479"/>
      <c r="EK12" s="479"/>
      <c r="EL12" s="479"/>
      <c r="EM12" s="479"/>
      <c r="EN12" s="479"/>
      <c r="EO12" s="479"/>
      <c r="EP12" s="479"/>
      <c r="EQ12" s="479"/>
      <c r="ER12" s="479"/>
      <c r="ES12" s="480"/>
    </row>
    <row r="13" spans="1:149" s="159" customFormat="1" ht="13.5" customHeight="1" x14ac:dyDescent="0.2">
      <c r="A13" s="464"/>
      <c r="B13" s="465"/>
      <c r="C13" s="465"/>
      <c r="D13" s="465"/>
      <c r="E13" s="466"/>
      <c r="F13" s="471"/>
      <c r="G13" s="472"/>
      <c r="H13" s="472"/>
      <c r="I13" s="472"/>
      <c r="J13" s="472"/>
      <c r="K13" s="472"/>
      <c r="L13" s="472"/>
      <c r="M13" s="472"/>
      <c r="N13" s="472"/>
      <c r="O13" s="472"/>
      <c r="P13" s="472"/>
      <c r="Q13" s="472"/>
      <c r="R13" s="472"/>
      <c r="S13" s="472"/>
      <c r="T13" s="472"/>
      <c r="U13" s="472"/>
      <c r="V13" s="472"/>
      <c r="W13" s="472"/>
      <c r="X13" s="472"/>
      <c r="Y13" s="472"/>
      <c r="Z13" s="472"/>
      <c r="AA13" s="472"/>
      <c r="AB13" s="473"/>
      <c r="AC13" s="467"/>
      <c r="AD13" s="460"/>
      <c r="AE13" s="460"/>
      <c r="AF13" s="460"/>
      <c r="AG13" s="460"/>
      <c r="AH13" s="460"/>
      <c r="AI13" s="460"/>
      <c r="AJ13" s="460"/>
      <c r="AK13" s="460"/>
      <c r="AL13" s="460"/>
      <c r="AM13" s="460"/>
      <c r="AN13" s="460"/>
      <c r="AO13" s="460"/>
      <c r="AP13" s="460"/>
      <c r="AQ13" s="460"/>
      <c r="AR13" s="460"/>
      <c r="AS13" s="460"/>
      <c r="AT13" s="460"/>
      <c r="AU13" s="460"/>
      <c r="AV13" s="460"/>
      <c r="AW13" s="460"/>
      <c r="AX13" s="460"/>
      <c r="AY13" s="460"/>
      <c r="AZ13" s="460"/>
      <c r="BA13" s="460"/>
      <c r="BB13" s="460"/>
      <c r="BC13" s="460"/>
      <c r="BD13" s="460"/>
      <c r="BE13" s="460"/>
      <c r="BF13" s="460"/>
      <c r="BG13" s="460"/>
      <c r="BH13" s="460"/>
      <c r="BI13" s="460"/>
      <c r="BJ13" s="460"/>
      <c r="BK13" s="460"/>
      <c r="BL13" s="460"/>
      <c r="BM13" s="460"/>
      <c r="BN13" s="460"/>
      <c r="BO13" s="460"/>
      <c r="BP13" s="460"/>
      <c r="BQ13" s="460"/>
      <c r="BR13" s="460"/>
      <c r="BS13" s="460"/>
      <c r="BT13" s="460"/>
      <c r="BU13" s="460"/>
      <c r="BV13" s="460"/>
      <c r="BW13" s="460"/>
      <c r="BX13" s="460"/>
      <c r="BY13" s="468"/>
      <c r="BZ13" s="467"/>
      <c r="CA13" s="460"/>
      <c r="CB13" s="460"/>
      <c r="CC13" s="460"/>
      <c r="CD13" s="460"/>
      <c r="CE13" s="460"/>
      <c r="CF13" s="460"/>
      <c r="CG13" s="460"/>
      <c r="CH13" s="460"/>
      <c r="CI13" s="460"/>
      <c r="CJ13" s="460"/>
      <c r="CK13" s="460"/>
      <c r="CL13" s="460"/>
      <c r="CM13" s="460"/>
      <c r="CN13" s="460"/>
      <c r="CO13" s="460"/>
      <c r="CP13" s="460"/>
      <c r="CQ13" s="460"/>
      <c r="CR13" s="460"/>
      <c r="CS13" s="460"/>
      <c r="CT13" s="460"/>
      <c r="CU13" s="460"/>
      <c r="CV13" s="460"/>
      <c r="CW13" s="460"/>
      <c r="CX13" s="460"/>
      <c r="CY13" s="460"/>
      <c r="CZ13" s="460"/>
      <c r="DA13" s="460"/>
      <c r="DB13" s="460"/>
      <c r="DC13" s="460"/>
      <c r="DD13" s="460"/>
      <c r="DE13" s="460"/>
      <c r="DF13" s="460"/>
      <c r="DG13" s="460"/>
      <c r="DH13" s="460"/>
      <c r="DI13" s="460"/>
      <c r="DJ13" s="460"/>
      <c r="DK13" s="460"/>
      <c r="DL13" s="460"/>
      <c r="DM13" s="460"/>
      <c r="DN13" s="468"/>
      <c r="DO13" s="477" t="s">
        <v>292</v>
      </c>
      <c r="DP13" s="462"/>
      <c r="DQ13" s="462"/>
      <c r="DR13" s="462"/>
      <c r="DS13" s="462"/>
      <c r="DT13" s="462"/>
      <c r="DU13" s="462"/>
      <c r="DV13" s="462"/>
      <c r="DW13" s="462"/>
      <c r="DX13" s="463"/>
      <c r="DY13" s="477" t="s">
        <v>293</v>
      </c>
      <c r="DZ13" s="462"/>
      <c r="EA13" s="462"/>
      <c r="EB13" s="462"/>
      <c r="EC13" s="462"/>
      <c r="ED13" s="462"/>
      <c r="EE13" s="462"/>
      <c r="EF13" s="462"/>
      <c r="EG13" s="462"/>
      <c r="EH13" s="463"/>
      <c r="EI13" s="477" t="s">
        <v>294</v>
      </c>
      <c r="EJ13" s="462"/>
      <c r="EK13" s="462"/>
      <c r="EL13" s="462"/>
      <c r="EM13" s="462"/>
      <c r="EN13" s="462"/>
      <c r="EO13" s="462"/>
      <c r="EP13" s="462"/>
      <c r="EQ13" s="462"/>
      <c r="ER13" s="462"/>
      <c r="ES13" s="463"/>
    </row>
    <row r="14" spans="1:149" s="159" customFormat="1" ht="13.5" customHeight="1" x14ac:dyDescent="0.2">
      <c r="A14" s="464"/>
      <c r="B14" s="465"/>
      <c r="C14" s="465"/>
      <c r="D14" s="465"/>
      <c r="E14" s="466"/>
      <c r="F14" s="471"/>
      <c r="G14" s="472"/>
      <c r="H14" s="472"/>
      <c r="I14" s="472"/>
      <c r="J14" s="472"/>
      <c r="K14" s="472"/>
      <c r="L14" s="472"/>
      <c r="M14" s="472"/>
      <c r="N14" s="472"/>
      <c r="O14" s="472"/>
      <c r="P14" s="472"/>
      <c r="Q14" s="472"/>
      <c r="R14" s="472"/>
      <c r="S14" s="472"/>
      <c r="T14" s="472"/>
      <c r="U14" s="472"/>
      <c r="V14" s="472"/>
      <c r="W14" s="472"/>
      <c r="X14" s="472"/>
      <c r="Y14" s="472"/>
      <c r="Z14" s="472"/>
      <c r="AA14" s="472"/>
      <c r="AB14" s="473"/>
      <c r="AC14" s="477" t="s">
        <v>257</v>
      </c>
      <c r="AD14" s="462"/>
      <c r="AE14" s="462"/>
      <c r="AF14" s="462"/>
      <c r="AG14" s="462"/>
      <c r="AH14" s="462"/>
      <c r="AI14" s="462"/>
      <c r="AJ14" s="462"/>
      <c r="AK14" s="462"/>
      <c r="AL14" s="462"/>
      <c r="AM14" s="462"/>
      <c r="AN14" s="462"/>
      <c r="AO14" s="462"/>
      <c r="AP14" s="462"/>
      <c r="AQ14" s="462"/>
      <c r="AR14" s="462"/>
      <c r="AS14" s="462"/>
      <c r="AT14" s="463"/>
      <c r="AU14" s="478" t="s">
        <v>302</v>
      </c>
      <c r="AV14" s="479"/>
      <c r="AW14" s="479"/>
      <c r="AX14" s="479"/>
      <c r="AY14" s="479"/>
      <c r="AZ14" s="479"/>
      <c r="BA14" s="479"/>
      <c r="BB14" s="479"/>
      <c r="BC14" s="479"/>
      <c r="BD14" s="479"/>
      <c r="BE14" s="479"/>
      <c r="BF14" s="479"/>
      <c r="BG14" s="479"/>
      <c r="BH14" s="479"/>
      <c r="BI14" s="479"/>
      <c r="BJ14" s="479"/>
      <c r="BK14" s="479"/>
      <c r="BL14" s="479"/>
      <c r="BM14" s="479"/>
      <c r="BN14" s="479"/>
      <c r="BO14" s="479"/>
      <c r="BP14" s="479"/>
      <c r="BQ14" s="479"/>
      <c r="BR14" s="479"/>
      <c r="BS14" s="479"/>
      <c r="BT14" s="479"/>
      <c r="BU14" s="479"/>
      <c r="BV14" s="479"/>
      <c r="BW14" s="479"/>
      <c r="BX14" s="479"/>
      <c r="BY14" s="480"/>
      <c r="BZ14" s="478" t="s">
        <v>303</v>
      </c>
      <c r="CA14" s="479"/>
      <c r="CB14" s="479"/>
      <c r="CC14" s="479"/>
      <c r="CD14" s="479"/>
      <c r="CE14" s="479"/>
      <c r="CF14" s="479"/>
      <c r="CG14" s="479"/>
      <c r="CH14" s="479"/>
      <c r="CI14" s="479"/>
      <c r="CJ14" s="479"/>
      <c r="CK14" s="479"/>
      <c r="CL14" s="479"/>
      <c r="CM14" s="479"/>
      <c r="CN14" s="479"/>
      <c r="CO14" s="479"/>
      <c r="CP14" s="479"/>
      <c r="CQ14" s="479"/>
      <c r="CR14" s="479"/>
      <c r="CS14" s="479"/>
      <c r="CT14" s="479"/>
      <c r="CU14" s="479"/>
      <c r="CV14" s="479"/>
      <c r="CW14" s="479"/>
      <c r="CX14" s="479"/>
      <c r="CY14" s="479"/>
      <c r="CZ14" s="479"/>
      <c r="DA14" s="479"/>
      <c r="DB14" s="479"/>
      <c r="DC14" s="479"/>
      <c r="DD14" s="480"/>
      <c r="DE14" s="477" t="s">
        <v>259</v>
      </c>
      <c r="DF14" s="462"/>
      <c r="DG14" s="462"/>
      <c r="DH14" s="462"/>
      <c r="DI14" s="462"/>
      <c r="DJ14" s="462"/>
      <c r="DK14" s="462"/>
      <c r="DL14" s="462"/>
      <c r="DM14" s="462"/>
      <c r="DN14" s="463"/>
      <c r="DO14" s="464"/>
      <c r="DP14" s="465"/>
      <c r="DQ14" s="465"/>
      <c r="DR14" s="465"/>
      <c r="DS14" s="465"/>
      <c r="DT14" s="465"/>
      <c r="DU14" s="465"/>
      <c r="DV14" s="465"/>
      <c r="DW14" s="465"/>
      <c r="DX14" s="466"/>
      <c r="DY14" s="464"/>
      <c r="DZ14" s="465"/>
      <c r="EA14" s="465"/>
      <c r="EB14" s="465"/>
      <c r="EC14" s="465"/>
      <c r="ED14" s="465"/>
      <c r="EE14" s="465"/>
      <c r="EF14" s="465"/>
      <c r="EG14" s="465"/>
      <c r="EH14" s="466"/>
      <c r="EI14" s="464"/>
      <c r="EJ14" s="465"/>
      <c r="EK14" s="465"/>
      <c r="EL14" s="465"/>
      <c r="EM14" s="465"/>
      <c r="EN14" s="465"/>
      <c r="EO14" s="465"/>
      <c r="EP14" s="465"/>
      <c r="EQ14" s="465"/>
      <c r="ER14" s="465"/>
      <c r="ES14" s="466"/>
    </row>
    <row r="15" spans="1:149" s="159" customFormat="1" ht="13.5" customHeight="1" x14ac:dyDescent="0.2">
      <c r="A15" s="467"/>
      <c r="B15" s="460"/>
      <c r="C15" s="460"/>
      <c r="D15" s="460"/>
      <c r="E15" s="468"/>
      <c r="F15" s="474"/>
      <c r="G15" s="475"/>
      <c r="H15" s="475"/>
      <c r="I15" s="475"/>
      <c r="J15" s="475"/>
      <c r="K15" s="475"/>
      <c r="L15" s="475"/>
      <c r="M15" s="475"/>
      <c r="N15" s="475"/>
      <c r="O15" s="475"/>
      <c r="P15" s="475"/>
      <c r="Q15" s="475"/>
      <c r="R15" s="475"/>
      <c r="S15" s="475"/>
      <c r="T15" s="475"/>
      <c r="U15" s="475"/>
      <c r="V15" s="475"/>
      <c r="W15" s="475"/>
      <c r="X15" s="475"/>
      <c r="Y15" s="475"/>
      <c r="Z15" s="475"/>
      <c r="AA15" s="475"/>
      <c r="AB15" s="476"/>
      <c r="AC15" s="467"/>
      <c r="AD15" s="460"/>
      <c r="AE15" s="460"/>
      <c r="AF15" s="460"/>
      <c r="AG15" s="460"/>
      <c r="AH15" s="460"/>
      <c r="AI15" s="460"/>
      <c r="AJ15" s="460"/>
      <c r="AK15" s="460"/>
      <c r="AL15" s="460"/>
      <c r="AM15" s="460"/>
      <c r="AN15" s="460"/>
      <c r="AO15" s="460"/>
      <c r="AP15" s="460"/>
      <c r="AQ15" s="460"/>
      <c r="AR15" s="460"/>
      <c r="AS15" s="460"/>
      <c r="AT15" s="468"/>
      <c r="AU15" s="478" t="s">
        <v>292</v>
      </c>
      <c r="AV15" s="479"/>
      <c r="AW15" s="479"/>
      <c r="AX15" s="479"/>
      <c r="AY15" s="479"/>
      <c r="AZ15" s="479"/>
      <c r="BA15" s="479"/>
      <c r="BB15" s="479"/>
      <c r="BC15" s="479"/>
      <c r="BD15" s="480"/>
      <c r="BE15" s="478" t="s">
        <v>293</v>
      </c>
      <c r="BF15" s="479"/>
      <c r="BG15" s="479"/>
      <c r="BH15" s="479"/>
      <c r="BI15" s="479"/>
      <c r="BJ15" s="479"/>
      <c r="BK15" s="479"/>
      <c r="BL15" s="479"/>
      <c r="BM15" s="479"/>
      <c r="BN15" s="480"/>
      <c r="BO15" s="478" t="s">
        <v>294</v>
      </c>
      <c r="BP15" s="479"/>
      <c r="BQ15" s="479"/>
      <c r="BR15" s="479"/>
      <c r="BS15" s="479"/>
      <c r="BT15" s="479"/>
      <c r="BU15" s="479"/>
      <c r="BV15" s="479"/>
      <c r="BW15" s="479"/>
      <c r="BX15" s="479"/>
      <c r="BY15" s="480"/>
      <c r="BZ15" s="478" t="s">
        <v>292</v>
      </c>
      <c r="CA15" s="479"/>
      <c r="CB15" s="479"/>
      <c r="CC15" s="479"/>
      <c r="CD15" s="479"/>
      <c r="CE15" s="479"/>
      <c r="CF15" s="479"/>
      <c r="CG15" s="479"/>
      <c r="CH15" s="479"/>
      <c r="CI15" s="480"/>
      <c r="CJ15" s="478" t="s">
        <v>293</v>
      </c>
      <c r="CK15" s="479"/>
      <c r="CL15" s="479"/>
      <c r="CM15" s="479"/>
      <c r="CN15" s="479"/>
      <c r="CO15" s="479"/>
      <c r="CP15" s="479"/>
      <c r="CQ15" s="479"/>
      <c r="CR15" s="479"/>
      <c r="CS15" s="480"/>
      <c r="CT15" s="478" t="s">
        <v>294</v>
      </c>
      <c r="CU15" s="479"/>
      <c r="CV15" s="479"/>
      <c r="CW15" s="479"/>
      <c r="CX15" s="479"/>
      <c r="CY15" s="479"/>
      <c r="CZ15" s="479"/>
      <c r="DA15" s="479"/>
      <c r="DB15" s="479"/>
      <c r="DC15" s="479"/>
      <c r="DD15" s="480"/>
      <c r="DE15" s="467"/>
      <c r="DF15" s="460"/>
      <c r="DG15" s="460"/>
      <c r="DH15" s="460"/>
      <c r="DI15" s="460"/>
      <c r="DJ15" s="460"/>
      <c r="DK15" s="460"/>
      <c r="DL15" s="460"/>
      <c r="DM15" s="460"/>
      <c r="DN15" s="468"/>
      <c r="DO15" s="467"/>
      <c r="DP15" s="460"/>
      <c r="DQ15" s="460"/>
      <c r="DR15" s="460"/>
      <c r="DS15" s="460"/>
      <c r="DT15" s="460"/>
      <c r="DU15" s="460"/>
      <c r="DV15" s="460"/>
      <c r="DW15" s="460"/>
      <c r="DX15" s="468"/>
      <c r="DY15" s="467"/>
      <c r="DZ15" s="460"/>
      <c r="EA15" s="460"/>
      <c r="EB15" s="460"/>
      <c r="EC15" s="460"/>
      <c r="ED15" s="460"/>
      <c r="EE15" s="460"/>
      <c r="EF15" s="460"/>
      <c r="EG15" s="460"/>
      <c r="EH15" s="468"/>
      <c r="EI15" s="467"/>
      <c r="EJ15" s="460"/>
      <c r="EK15" s="460"/>
      <c r="EL15" s="460"/>
      <c r="EM15" s="460"/>
      <c r="EN15" s="460"/>
      <c r="EO15" s="460"/>
      <c r="EP15" s="460"/>
      <c r="EQ15" s="460"/>
      <c r="ER15" s="460"/>
      <c r="ES15" s="468"/>
    </row>
    <row r="16" spans="1:149" s="159" customFormat="1" ht="11.25" customHeight="1" thickBot="1" x14ac:dyDescent="0.25">
      <c r="A16" s="441">
        <v>1</v>
      </c>
      <c r="B16" s="436"/>
      <c r="C16" s="436"/>
      <c r="D16" s="436"/>
      <c r="E16" s="442"/>
      <c r="F16" s="441">
        <v>2</v>
      </c>
      <c r="G16" s="436"/>
      <c r="H16" s="436"/>
      <c r="I16" s="436"/>
      <c r="J16" s="436"/>
      <c r="K16" s="436"/>
      <c r="L16" s="436"/>
      <c r="M16" s="436"/>
      <c r="N16" s="436"/>
      <c r="O16" s="436"/>
      <c r="P16" s="436"/>
      <c r="Q16" s="436"/>
      <c r="R16" s="436"/>
      <c r="S16" s="436"/>
      <c r="T16" s="436"/>
      <c r="U16" s="436"/>
      <c r="V16" s="436"/>
      <c r="W16" s="436"/>
      <c r="X16" s="436"/>
      <c r="Y16" s="436"/>
      <c r="Z16" s="436"/>
      <c r="AA16" s="436"/>
      <c r="AB16" s="442"/>
      <c r="AC16" s="441">
        <v>3</v>
      </c>
      <c r="AD16" s="436"/>
      <c r="AE16" s="436"/>
      <c r="AF16" s="436"/>
      <c r="AG16" s="436"/>
      <c r="AH16" s="436"/>
      <c r="AI16" s="436"/>
      <c r="AJ16" s="436"/>
      <c r="AK16" s="436"/>
      <c r="AL16" s="436"/>
      <c r="AM16" s="436"/>
      <c r="AN16" s="436"/>
      <c r="AO16" s="436"/>
      <c r="AP16" s="436"/>
      <c r="AQ16" s="436"/>
      <c r="AR16" s="436"/>
      <c r="AS16" s="436"/>
      <c r="AT16" s="442"/>
      <c r="AU16" s="441">
        <v>4</v>
      </c>
      <c r="AV16" s="436"/>
      <c r="AW16" s="436"/>
      <c r="AX16" s="436"/>
      <c r="AY16" s="436"/>
      <c r="AZ16" s="436"/>
      <c r="BA16" s="436"/>
      <c r="BB16" s="436"/>
      <c r="BC16" s="436"/>
      <c r="BD16" s="442"/>
      <c r="BE16" s="441">
        <v>5</v>
      </c>
      <c r="BF16" s="436"/>
      <c r="BG16" s="436"/>
      <c r="BH16" s="436"/>
      <c r="BI16" s="436"/>
      <c r="BJ16" s="436"/>
      <c r="BK16" s="436"/>
      <c r="BL16" s="436"/>
      <c r="BM16" s="436"/>
      <c r="BN16" s="442"/>
      <c r="BO16" s="441">
        <v>6</v>
      </c>
      <c r="BP16" s="436"/>
      <c r="BQ16" s="436"/>
      <c r="BR16" s="436"/>
      <c r="BS16" s="436"/>
      <c r="BT16" s="436"/>
      <c r="BU16" s="436"/>
      <c r="BV16" s="436"/>
      <c r="BW16" s="436"/>
      <c r="BX16" s="436"/>
      <c r="BY16" s="442"/>
      <c r="BZ16" s="441">
        <v>7</v>
      </c>
      <c r="CA16" s="436"/>
      <c r="CB16" s="436"/>
      <c r="CC16" s="436"/>
      <c r="CD16" s="436"/>
      <c r="CE16" s="436"/>
      <c r="CF16" s="436"/>
      <c r="CG16" s="436"/>
      <c r="CH16" s="436"/>
      <c r="CI16" s="442"/>
      <c r="CJ16" s="441">
        <v>8</v>
      </c>
      <c r="CK16" s="436"/>
      <c r="CL16" s="436"/>
      <c r="CM16" s="436"/>
      <c r="CN16" s="436"/>
      <c r="CO16" s="436"/>
      <c r="CP16" s="436"/>
      <c r="CQ16" s="436"/>
      <c r="CR16" s="436"/>
      <c r="CS16" s="442"/>
      <c r="CT16" s="441">
        <v>9</v>
      </c>
      <c r="CU16" s="436"/>
      <c r="CV16" s="436"/>
      <c r="CW16" s="436"/>
      <c r="CX16" s="436"/>
      <c r="CY16" s="436"/>
      <c r="CZ16" s="436"/>
      <c r="DA16" s="436"/>
      <c r="DB16" s="436"/>
      <c r="DC16" s="436"/>
      <c r="DD16" s="442"/>
      <c r="DE16" s="441">
        <v>10</v>
      </c>
      <c r="DF16" s="436"/>
      <c r="DG16" s="436"/>
      <c r="DH16" s="436"/>
      <c r="DI16" s="436"/>
      <c r="DJ16" s="436"/>
      <c r="DK16" s="436"/>
      <c r="DL16" s="436"/>
      <c r="DM16" s="436"/>
      <c r="DN16" s="442"/>
      <c r="DO16" s="441">
        <v>11</v>
      </c>
      <c r="DP16" s="436"/>
      <c r="DQ16" s="436"/>
      <c r="DR16" s="436"/>
      <c r="DS16" s="436"/>
      <c r="DT16" s="436"/>
      <c r="DU16" s="436"/>
      <c r="DV16" s="436"/>
      <c r="DW16" s="436"/>
      <c r="DX16" s="442"/>
      <c r="DY16" s="441">
        <v>12</v>
      </c>
      <c r="DZ16" s="436"/>
      <c r="EA16" s="436"/>
      <c r="EB16" s="436"/>
      <c r="EC16" s="436"/>
      <c r="ED16" s="436"/>
      <c r="EE16" s="436"/>
      <c r="EF16" s="436"/>
      <c r="EG16" s="436"/>
      <c r="EH16" s="442"/>
      <c r="EI16" s="441">
        <v>13</v>
      </c>
      <c r="EJ16" s="436"/>
      <c r="EK16" s="436"/>
      <c r="EL16" s="436"/>
      <c r="EM16" s="436"/>
      <c r="EN16" s="436"/>
      <c r="EO16" s="436"/>
      <c r="EP16" s="436"/>
      <c r="EQ16" s="436"/>
      <c r="ER16" s="436"/>
      <c r="ES16" s="442"/>
    </row>
    <row r="17" spans="1:149" s="159" customFormat="1" ht="11.25" customHeight="1" thickBot="1" x14ac:dyDescent="0.25">
      <c r="A17" s="481"/>
      <c r="B17" s="482"/>
      <c r="C17" s="482"/>
      <c r="D17" s="482"/>
      <c r="E17" s="483"/>
      <c r="F17" s="484"/>
      <c r="G17" s="485"/>
      <c r="H17" s="485"/>
      <c r="I17" s="485"/>
      <c r="J17" s="485"/>
      <c r="K17" s="485"/>
      <c r="L17" s="485"/>
      <c r="M17" s="485"/>
      <c r="N17" s="485"/>
      <c r="O17" s="485"/>
      <c r="P17" s="485"/>
      <c r="Q17" s="485"/>
      <c r="R17" s="485"/>
      <c r="S17" s="485"/>
      <c r="T17" s="485"/>
      <c r="U17" s="485"/>
      <c r="V17" s="485"/>
      <c r="W17" s="485"/>
      <c r="X17" s="485"/>
      <c r="Y17" s="485"/>
      <c r="Z17" s="485"/>
      <c r="AA17" s="485"/>
      <c r="AB17" s="486"/>
      <c r="AC17" s="487"/>
      <c r="AD17" s="488"/>
      <c r="AE17" s="488"/>
      <c r="AF17" s="488"/>
      <c r="AG17" s="488"/>
      <c r="AH17" s="488"/>
      <c r="AI17" s="488"/>
      <c r="AJ17" s="488"/>
      <c r="AK17" s="488"/>
      <c r="AL17" s="488"/>
      <c r="AM17" s="488"/>
      <c r="AN17" s="488"/>
      <c r="AO17" s="488"/>
      <c r="AP17" s="488"/>
      <c r="AQ17" s="488"/>
      <c r="AR17" s="488"/>
      <c r="AS17" s="488"/>
      <c r="AT17" s="489"/>
      <c r="AU17" s="490"/>
      <c r="AV17" s="491"/>
      <c r="AW17" s="491"/>
      <c r="AX17" s="491"/>
      <c r="AY17" s="491"/>
      <c r="AZ17" s="491"/>
      <c r="BA17" s="491"/>
      <c r="BB17" s="491"/>
      <c r="BC17" s="491"/>
      <c r="BD17" s="492"/>
      <c r="BE17" s="490"/>
      <c r="BF17" s="491"/>
      <c r="BG17" s="491"/>
      <c r="BH17" s="491"/>
      <c r="BI17" s="491"/>
      <c r="BJ17" s="491"/>
      <c r="BK17" s="491"/>
      <c r="BL17" s="491"/>
      <c r="BM17" s="491"/>
      <c r="BN17" s="492"/>
      <c r="BO17" s="490"/>
      <c r="BP17" s="491"/>
      <c r="BQ17" s="491"/>
      <c r="BR17" s="491"/>
      <c r="BS17" s="491"/>
      <c r="BT17" s="491"/>
      <c r="BU17" s="491"/>
      <c r="BV17" s="491"/>
      <c r="BW17" s="491"/>
      <c r="BX17" s="491"/>
      <c r="BY17" s="492"/>
      <c r="BZ17" s="490"/>
      <c r="CA17" s="491"/>
      <c r="CB17" s="491"/>
      <c r="CC17" s="491"/>
      <c r="CD17" s="491"/>
      <c r="CE17" s="491"/>
      <c r="CF17" s="491"/>
      <c r="CG17" s="491"/>
      <c r="CH17" s="491"/>
      <c r="CI17" s="492"/>
      <c r="CJ17" s="490"/>
      <c r="CK17" s="491"/>
      <c r="CL17" s="491"/>
      <c r="CM17" s="491"/>
      <c r="CN17" s="491"/>
      <c r="CO17" s="491"/>
      <c r="CP17" s="491"/>
      <c r="CQ17" s="491"/>
      <c r="CR17" s="491"/>
      <c r="CS17" s="492"/>
      <c r="CT17" s="490"/>
      <c r="CU17" s="491"/>
      <c r="CV17" s="491"/>
      <c r="CW17" s="491"/>
      <c r="CX17" s="491"/>
      <c r="CY17" s="491"/>
      <c r="CZ17" s="491"/>
      <c r="DA17" s="491"/>
      <c r="DB17" s="491"/>
      <c r="DC17" s="491"/>
      <c r="DD17" s="492"/>
      <c r="DE17" s="494"/>
      <c r="DF17" s="495"/>
      <c r="DG17" s="495"/>
      <c r="DH17" s="495"/>
      <c r="DI17" s="495"/>
      <c r="DJ17" s="495"/>
      <c r="DK17" s="495"/>
      <c r="DL17" s="495"/>
      <c r="DM17" s="495"/>
      <c r="DN17" s="496"/>
      <c r="DO17" s="490"/>
      <c r="DP17" s="491"/>
      <c r="DQ17" s="491"/>
      <c r="DR17" s="491"/>
      <c r="DS17" s="491"/>
      <c r="DT17" s="491"/>
      <c r="DU17" s="491"/>
      <c r="DV17" s="491"/>
      <c r="DW17" s="491"/>
      <c r="DX17" s="492"/>
      <c r="DY17" s="490"/>
      <c r="DZ17" s="491"/>
      <c r="EA17" s="491"/>
      <c r="EB17" s="491"/>
      <c r="EC17" s="491"/>
      <c r="ED17" s="491"/>
      <c r="EE17" s="491"/>
      <c r="EF17" s="491"/>
      <c r="EG17" s="491"/>
      <c r="EH17" s="492"/>
      <c r="EI17" s="490"/>
      <c r="EJ17" s="491"/>
      <c r="EK17" s="491"/>
      <c r="EL17" s="491"/>
      <c r="EM17" s="491"/>
      <c r="EN17" s="491"/>
      <c r="EO17" s="491"/>
      <c r="EP17" s="491"/>
      <c r="EQ17" s="491"/>
      <c r="ER17" s="491"/>
      <c r="ES17" s="493"/>
    </row>
    <row r="18" spans="1:149" s="159" customFormat="1" ht="11.25" customHeight="1" thickBot="1" x14ac:dyDescent="0.25">
      <c r="A18" s="165"/>
      <c r="B18" s="165"/>
      <c r="C18" s="165"/>
      <c r="D18" s="165"/>
      <c r="E18" s="165"/>
      <c r="F18" s="165"/>
      <c r="G18" s="165"/>
      <c r="H18" s="165"/>
      <c r="I18" s="165"/>
      <c r="J18" s="165"/>
      <c r="K18" s="165"/>
      <c r="L18" s="165"/>
      <c r="M18" s="165"/>
      <c r="N18" s="165"/>
      <c r="O18" s="165"/>
      <c r="P18" s="165"/>
      <c r="Q18" s="165"/>
      <c r="R18" s="165"/>
      <c r="S18" s="165"/>
      <c r="T18" s="165"/>
      <c r="U18" s="165"/>
      <c r="V18" s="165"/>
      <c r="W18" s="165"/>
      <c r="X18" s="165"/>
      <c r="Y18" s="165"/>
      <c r="Z18" s="165"/>
      <c r="AA18" s="165"/>
      <c r="AB18" s="166" t="s">
        <v>304</v>
      </c>
      <c r="AC18" s="501" t="s">
        <v>260</v>
      </c>
      <c r="AD18" s="502"/>
      <c r="AE18" s="502"/>
      <c r="AF18" s="502"/>
      <c r="AG18" s="502"/>
      <c r="AH18" s="502"/>
      <c r="AI18" s="502"/>
      <c r="AJ18" s="502"/>
      <c r="AK18" s="502"/>
      <c r="AL18" s="502"/>
      <c r="AM18" s="502"/>
      <c r="AN18" s="502"/>
      <c r="AO18" s="502"/>
      <c r="AP18" s="502"/>
      <c r="AQ18" s="502"/>
      <c r="AR18" s="502"/>
      <c r="AS18" s="502"/>
      <c r="AT18" s="503"/>
      <c r="AU18" s="504"/>
      <c r="AV18" s="505"/>
      <c r="AW18" s="505"/>
      <c r="AX18" s="505"/>
      <c r="AY18" s="505"/>
      <c r="AZ18" s="505"/>
      <c r="BA18" s="505"/>
      <c r="BB18" s="505"/>
      <c r="BC18" s="505"/>
      <c r="BD18" s="506"/>
      <c r="BE18" s="504"/>
      <c r="BF18" s="505"/>
      <c r="BG18" s="505"/>
      <c r="BH18" s="505"/>
      <c r="BI18" s="505"/>
      <c r="BJ18" s="505"/>
      <c r="BK18" s="505"/>
      <c r="BL18" s="505"/>
      <c r="BM18" s="505"/>
      <c r="BN18" s="506"/>
      <c r="BO18" s="504"/>
      <c r="BP18" s="505"/>
      <c r="BQ18" s="505"/>
      <c r="BR18" s="505"/>
      <c r="BS18" s="505"/>
      <c r="BT18" s="505"/>
      <c r="BU18" s="505"/>
      <c r="BV18" s="505"/>
      <c r="BW18" s="505"/>
      <c r="BX18" s="505"/>
      <c r="BY18" s="506"/>
      <c r="BZ18" s="504"/>
      <c r="CA18" s="505"/>
      <c r="CB18" s="505"/>
      <c r="CC18" s="505"/>
      <c r="CD18" s="505"/>
      <c r="CE18" s="505"/>
      <c r="CF18" s="505"/>
      <c r="CG18" s="505"/>
      <c r="CH18" s="505"/>
      <c r="CI18" s="506"/>
      <c r="CJ18" s="504"/>
      <c r="CK18" s="505"/>
      <c r="CL18" s="505"/>
      <c r="CM18" s="505"/>
      <c r="CN18" s="505"/>
      <c r="CO18" s="505"/>
      <c r="CP18" s="505"/>
      <c r="CQ18" s="505"/>
      <c r="CR18" s="505"/>
      <c r="CS18" s="506"/>
      <c r="CT18" s="504"/>
      <c r="CU18" s="505"/>
      <c r="CV18" s="505"/>
      <c r="CW18" s="505"/>
      <c r="CX18" s="505"/>
      <c r="CY18" s="505"/>
      <c r="CZ18" s="505"/>
      <c r="DA18" s="505"/>
      <c r="DB18" s="505"/>
      <c r="DC18" s="505"/>
      <c r="DD18" s="506"/>
      <c r="DE18" s="510" t="s">
        <v>260</v>
      </c>
      <c r="DF18" s="502"/>
      <c r="DG18" s="502"/>
      <c r="DH18" s="502"/>
      <c r="DI18" s="502"/>
      <c r="DJ18" s="502"/>
      <c r="DK18" s="502"/>
      <c r="DL18" s="502"/>
      <c r="DM18" s="502"/>
      <c r="DN18" s="503"/>
      <c r="DO18" s="504"/>
      <c r="DP18" s="505"/>
      <c r="DQ18" s="505"/>
      <c r="DR18" s="505"/>
      <c r="DS18" s="505"/>
      <c r="DT18" s="505"/>
      <c r="DU18" s="505"/>
      <c r="DV18" s="505"/>
      <c r="DW18" s="505"/>
      <c r="DX18" s="506"/>
      <c r="DY18" s="504"/>
      <c r="DZ18" s="505"/>
      <c r="EA18" s="505"/>
      <c r="EB18" s="505"/>
      <c r="EC18" s="505"/>
      <c r="ED18" s="505"/>
      <c r="EE18" s="505"/>
      <c r="EF18" s="505"/>
      <c r="EG18" s="505"/>
      <c r="EH18" s="506"/>
      <c r="EI18" s="504"/>
      <c r="EJ18" s="505"/>
      <c r="EK18" s="505"/>
      <c r="EL18" s="505"/>
      <c r="EM18" s="505"/>
      <c r="EN18" s="505"/>
      <c r="EO18" s="505"/>
      <c r="EP18" s="505"/>
      <c r="EQ18" s="505"/>
      <c r="ER18" s="505"/>
      <c r="ES18" s="509"/>
    </row>
    <row r="19" spans="1:149" s="159" customFormat="1" ht="11.25" customHeight="1" thickBot="1" x14ac:dyDescent="0.25">
      <c r="A19" s="481"/>
      <c r="B19" s="482"/>
      <c r="C19" s="482"/>
      <c r="D19" s="482"/>
      <c r="E19" s="483"/>
      <c r="F19" s="484"/>
      <c r="G19" s="485"/>
      <c r="H19" s="485"/>
      <c r="I19" s="485"/>
      <c r="J19" s="485"/>
      <c r="K19" s="485"/>
      <c r="L19" s="485"/>
      <c r="M19" s="485"/>
      <c r="N19" s="485"/>
      <c r="O19" s="485"/>
      <c r="P19" s="485"/>
      <c r="Q19" s="485"/>
      <c r="R19" s="485"/>
      <c r="S19" s="485"/>
      <c r="T19" s="485"/>
      <c r="U19" s="485"/>
      <c r="V19" s="485"/>
      <c r="W19" s="485"/>
      <c r="X19" s="485"/>
      <c r="Y19" s="485"/>
      <c r="Z19" s="485"/>
      <c r="AA19" s="485"/>
      <c r="AB19" s="486"/>
      <c r="AC19" s="498"/>
      <c r="AD19" s="499"/>
      <c r="AE19" s="499"/>
      <c r="AF19" s="499"/>
      <c r="AG19" s="499"/>
      <c r="AH19" s="499"/>
      <c r="AI19" s="499"/>
      <c r="AJ19" s="499"/>
      <c r="AK19" s="499"/>
      <c r="AL19" s="499"/>
      <c r="AM19" s="499"/>
      <c r="AN19" s="499"/>
      <c r="AO19" s="499"/>
      <c r="AP19" s="499"/>
      <c r="AQ19" s="499"/>
      <c r="AR19" s="499"/>
      <c r="AS19" s="499"/>
      <c r="AT19" s="500"/>
      <c r="AU19" s="467"/>
      <c r="AV19" s="460"/>
      <c r="AW19" s="460"/>
      <c r="AX19" s="460"/>
      <c r="AY19" s="460"/>
      <c r="AZ19" s="460"/>
      <c r="BA19" s="460"/>
      <c r="BB19" s="460"/>
      <c r="BC19" s="460"/>
      <c r="BD19" s="468"/>
      <c r="BE19" s="467"/>
      <c r="BF19" s="460"/>
      <c r="BG19" s="460"/>
      <c r="BH19" s="460"/>
      <c r="BI19" s="460"/>
      <c r="BJ19" s="460"/>
      <c r="BK19" s="460"/>
      <c r="BL19" s="460"/>
      <c r="BM19" s="460"/>
      <c r="BN19" s="468"/>
      <c r="BO19" s="467"/>
      <c r="BP19" s="460"/>
      <c r="BQ19" s="460"/>
      <c r="BR19" s="460"/>
      <c r="BS19" s="460"/>
      <c r="BT19" s="460"/>
      <c r="BU19" s="460"/>
      <c r="BV19" s="460"/>
      <c r="BW19" s="460"/>
      <c r="BX19" s="460"/>
      <c r="BY19" s="468"/>
      <c r="BZ19" s="467"/>
      <c r="CA19" s="460"/>
      <c r="CB19" s="460"/>
      <c r="CC19" s="460"/>
      <c r="CD19" s="460"/>
      <c r="CE19" s="460"/>
      <c r="CF19" s="460"/>
      <c r="CG19" s="460"/>
      <c r="CH19" s="460"/>
      <c r="CI19" s="468"/>
      <c r="CJ19" s="467"/>
      <c r="CK19" s="460"/>
      <c r="CL19" s="460"/>
      <c r="CM19" s="460"/>
      <c r="CN19" s="460"/>
      <c r="CO19" s="460"/>
      <c r="CP19" s="460"/>
      <c r="CQ19" s="460"/>
      <c r="CR19" s="460"/>
      <c r="CS19" s="468"/>
      <c r="CT19" s="467"/>
      <c r="CU19" s="460"/>
      <c r="CV19" s="460"/>
      <c r="CW19" s="460"/>
      <c r="CX19" s="460"/>
      <c r="CY19" s="460"/>
      <c r="CZ19" s="460"/>
      <c r="DA19" s="460"/>
      <c r="DB19" s="460"/>
      <c r="DC19" s="460"/>
      <c r="DD19" s="468"/>
      <c r="DE19" s="474"/>
      <c r="DF19" s="475"/>
      <c r="DG19" s="475"/>
      <c r="DH19" s="475"/>
      <c r="DI19" s="475"/>
      <c r="DJ19" s="475"/>
      <c r="DK19" s="475"/>
      <c r="DL19" s="475"/>
      <c r="DM19" s="475"/>
      <c r="DN19" s="476"/>
      <c r="DO19" s="467"/>
      <c r="DP19" s="460"/>
      <c r="DQ19" s="460"/>
      <c r="DR19" s="460"/>
      <c r="DS19" s="460"/>
      <c r="DT19" s="460"/>
      <c r="DU19" s="460"/>
      <c r="DV19" s="460"/>
      <c r="DW19" s="460"/>
      <c r="DX19" s="468"/>
      <c r="DY19" s="467"/>
      <c r="DZ19" s="460"/>
      <c r="EA19" s="460"/>
      <c r="EB19" s="460"/>
      <c r="EC19" s="460"/>
      <c r="ED19" s="460"/>
      <c r="EE19" s="460"/>
      <c r="EF19" s="460"/>
      <c r="EG19" s="460"/>
      <c r="EH19" s="468"/>
      <c r="EI19" s="467"/>
      <c r="EJ19" s="460"/>
      <c r="EK19" s="460"/>
      <c r="EL19" s="460"/>
      <c r="EM19" s="460"/>
      <c r="EN19" s="460"/>
      <c r="EO19" s="460"/>
      <c r="EP19" s="460"/>
      <c r="EQ19" s="460"/>
      <c r="ER19" s="460"/>
      <c r="ES19" s="508"/>
    </row>
    <row r="20" spans="1:149" s="159" customFormat="1" ht="11.25" customHeight="1" thickBot="1" x14ac:dyDescent="0.25">
      <c r="A20" s="165"/>
      <c r="B20" s="165"/>
      <c r="C20" s="165"/>
      <c r="D20" s="165"/>
      <c r="E20" s="165"/>
      <c r="F20" s="165"/>
      <c r="G20" s="165"/>
      <c r="H20" s="165"/>
      <c r="I20" s="165"/>
      <c r="J20" s="165"/>
      <c r="K20" s="165"/>
      <c r="L20" s="165"/>
      <c r="M20" s="165"/>
      <c r="N20" s="165"/>
      <c r="O20" s="165"/>
      <c r="P20" s="165"/>
      <c r="Q20" s="165"/>
      <c r="R20" s="165"/>
      <c r="S20" s="165"/>
      <c r="T20" s="165"/>
      <c r="U20" s="165"/>
      <c r="V20" s="165"/>
      <c r="W20" s="165"/>
      <c r="X20" s="165"/>
      <c r="Y20" s="165"/>
      <c r="Z20" s="165"/>
      <c r="AA20" s="165"/>
      <c r="AB20" s="166" t="s">
        <v>304</v>
      </c>
      <c r="AC20" s="497" t="s">
        <v>260</v>
      </c>
      <c r="AD20" s="469"/>
      <c r="AE20" s="469"/>
      <c r="AF20" s="469"/>
      <c r="AG20" s="469"/>
      <c r="AH20" s="469"/>
      <c r="AI20" s="469"/>
      <c r="AJ20" s="469"/>
      <c r="AK20" s="469"/>
      <c r="AL20" s="469"/>
      <c r="AM20" s="469"/>
      <c r="AN20" s="469"/>
      <c r="AO20" s="469"/>
      <c r="AP20" s="469"/>
      <c r="AQ20" s="469"/>
      <c r="AR20" s="469"/>
      <c r="AS20" s="469"/>
      <c r="AT20" s="470"/>
      <c r="AU20" s="477"/>
      <c r="AV20" s="462"/>
      <c r="AW20" s="462"/>
      <c r="AX20" s="462"/>
      <c r="AY20" s="462"/>
      <c r="AZ20" s="462"/>
      <c r="BA20" s="462"/>
      <c r="BB20" s="462"/>
      <c r="BC20" s="462"/>
      <c r="BD20" s="463"/>
      <c r="BE20" s="477"/>
      <c r="BF20" s="462"/>
      <c r="BG20" s="462"/>
      <c r="BH20" s="462"/>
      <c r="BI20" s="462"/>
      <c r="BJ20" s="462"/>
      <c r="BK20" s="462"/>
      <c r="BL20" s="462"/>
      <c r="BM20" s="462"/>
      <c r="BN20" s="463"/>
      <c r="BO20" s="477"/>
      <c r="BP20" s="462"/>
      <c r="BQ20" s="462"/>
      <c r="BR20" s="462"/>
      <c r="BS20" s="462"/>
      <c r="BT20" s="462"/>
      <c r="BU20" s="462"/>
      <c r="BV20" s="462"/>
      <c r="BW20" s="462"/>
      <c r="BX20" s="462"/>
      <c r="BY20" s="463"/>
      <c r="BZ20" s="477"/>
      <c r="CA20" s="462"/>
      <c r="CB20" s="462"/>
      <c r="CC20" s="462"/>
      <c r="CD20" s="462"/>
      <c r="CE20" s="462"/>
      <c r="CF20" s="462"/>
      <c r="CG20" s="462"/>
      <c r="CH20" s="462"/>
      <c r="CI20" s="463"/>
      <c r="CJ20" s="477"/>
      <c r="CK20" s="462"/>
      <c r="CL20" s="462"/>
      <c r="CM20" s="462"/>
      <c r="CN20" s="462"/>
      <c r="CO20" s="462"/>
      <c r="CP20" s="462"/>
      <c r="CQ20" s="462"/>
      <c r="CR20" s="462"/>
      <c r="CS20" s="463"/>
      <c r="CT20" s="477"/>
      <c r="CU20" s="462"/>
      <c r="CV20" s="462"/>
      <c r="CW20" s="462"/>
      <c r="CX20" s="462"/>
      <c r="CY20" s="462"/>
      <c r="CZ20" s="462"/>
      <c r="DA20" s="462"/>
      <c r="DB20" s="462"/>
      <c r="DC20" s="462"/>
      <c r="DD20" s="463"/>
      <c r="DE20" s="461" t="s">
        <v>260</v>
      </c>
      <c r="DF20" s="469"/>
      <c r="DG20" s="469"/>
      <c r="DH20" s="469"/>
      <c r="DI20" s="469"/>
      <c r="DJ20" s="469"/>
      <c r="DK20" s="469"/>
      <c r="DL20" s="469"/>
      <c r="DM20" s="469"/>
      <c r="DN20" s="470"/>
      <c r="DO20" s="477"/>
      <c r="DP20" s="462"/>
      <c r="DQ20" s="462"/>
      <c r="DR20" s="462"/>
      <c r="DS20" s="462"/>
      <c r="DT20" s="462"/>
      <c r="DU20" s="462"/>
      <c r="DV20" s="462"/>
      <c r="DW20" s="462"/>
      <c r="DX20" s="463"/>
      <c r="DY20" s="477"/>
      <c r="DZ20" s="462"/>
      <c r="EA20" s="462"/>
      <c r="EB20" s="462"/>
      <c r="EC20" s="462"/>
      <c r="ED20" s="462"/>
      <c r="EE20" s="462"/>
      <c r="EF20" s="462"/>
      <c r="EG20" s="462"/>
      <c r="EH20" s="463"/>
      <c r="EI20" s="477"/>
      <c r="EJ20" s="462"/>
      <c r="EK20" s="462"/>
      <c r="EL20" s="462"/>
      <c r="EM20" s="462"/>
      <c r="EN20" s="462"/>
      <c r="EO20" s="462"/>
      <c r="EP20" s="462"/>
      <c r="EQ20" s="462"/>
      <c r="ER20" s="462"/>
      <c r="ES20" s="507"/>
    </row>
    <row r="21" spans="1:149" s="159" customFormat="1" ht="11.25" customHeight="1" thickBot="1" x14ac:dyDescent="0.25">
      <c r="A21" s="165"/>
      <c r="B21" s="165"/>
      <c r="C21" s="165"/>
      <c r="D21" s="165"/>
      <c r="E21" s="165"/>
      <c r="F21" s="165"/>
      <c r="G21" s="165"/>
      <c r="H21" s="165"/>
      <c r="I21" s="165"/>
      <c r="J21" s="165"/>
      <c r="K21" s="165"/>
      <c r="L21" s="165"/>
      <c r="M21" s="165"/>
      <c r="N21" s="165"/>
      <c r="O21" s="165"/>
      <c r="P21" s="165"/>
      <c r="Q21" s="165"/>
      <c r="R21" s="165"/>
      <c r="S21" s="165"/>
      <c r="T21" s="165"/>
      <c r="U21" s="165"/>
      <c r="V21" s="165"/>
      <c r="W21" s="165"/>
      <c r="X21" s="165"/>
      <c r="Y21" s="165"/>
      <c r="Z21" s="165"/>
      <c r="AA21" s="165"/>
      <c r="AB21" s="166" t="s">
        <v>305</v>
      </c>
      <c r="AC21" s="512" t="s">
        <v>260</v>
      </c>
      <c r="AD21" s="513"/>
      <c r="AE21" s="513"/>
      <c r="AF21" s="513"/>
      <c r="AG21" s="513"/>
      <c r="AH21" s="513"/>
      <c r="AI21" s="513"/>
      <c r="AJ21" s="513"/>
      <c r="AK21" s="513"/>
      <c r="AL21" s="513"/>
      <c r="AM21" s="513"/>
      <c r="AN21" s="513"/>
      <c r="AO21" s="513"/>
      <c r="AP21" s="513"/>
      <c r="AQ21" s="513"/>
      <c r="AR21" s="513"/>
      <c r="AS21" s="513"/>
      <c r="AT21" s="514"/>
      <c r="AU21" s="515"/>
      <c r="AV21" s="516"/>
      <c r="AW21" s="516"/>
      <c r="AX21" s="516"/>
      <c r="AY21" s="516"/>
      <c r="AZ21" s="516"/>
      <c r="BA21" s="516"/>
      <c r="BB21" s="516"/>
      <c r="BC21" s="516"/>
      <c r="BD21" s="517"/>
      <c r="BE21" s="515"/>
      <c r="BF21" s="516"/>
      <c r="BG21" s="516"/>
      <c r="BH21" s="516"/>
      <c r="BI21" s="516"/>
      <c r="BJ21" s="516"/>
      <c r="BK21" s="516"/>
      <c r="BL21" s="516"/>
      <c r="BM21" s="516"/>
      <c r="BN21" s="517"/>
      <c r="BO21" s="515"/>
      <c r="BP21" s="516"/>
      <c r="BQ21" s="516"/>
      <c r="BR21" s="516"/>
      <c r="BS21" s="516"/>
      <c r="BT21" s="516"/>
      <c r="BU21" s="516"/>
      <c r="BV21" s="516"/>
      <c r="BW21" s="516"/>
      <c r="BX21" s="516"/>
      <c r="BY21" s="517"/>
      <c r="BZ21" s="515" t="s">
        <v>260</v>
      </c>
      <c r="CA21" s="516"/>
      <c r="CB21" s="516"/>
      <c r="CC21" s="516"/>
      <c r="CD21" s="516"/>
      <c r="CE21" s="516"/>
      <c r="CF21" s="516"/>
      <c r="CG21" s="516"/>
      <c r="CH21" s="516"/>
      <c r="CI21" s="517"/>
      <c r="CJ21" s="515" t="s">
        <v>260</v>
      </c>
      <c r="CK21" s="516"/>
      <c r="CL21" s="516"/>
      <c r="CM21" s="516"/>
      <c r="CN21" s="516"/>
      <c r="CO21" s="516"/>
      <c r="CP21" s="516"/>
      <c r="CQ21" s="516"/>
      <c r="CR21" s="516"/>
      <c r="CS21" s="517"/>
      <c r="CT21" s="515" t="s">
        <v>260</v>
      </c>
      <c r="CU21" s="516"/>
      <c r="CV21" s="516"/>
      <c r="CW21" s="516"/>
      <c r="CX21" s="516"/>
      <c r="CY21" s="516"/>
      <c r="CZ21" s="516"/>
      <c r="DA21" s="516"/>
      <c r="DB21" s="516"/>
      <c r="DC21" s="516"/>
      <c r="DD21" s="517"/>
      <c r="DE21" s="519" t="s">
        <v>260</v>
      </c>
      <c r="DF21" s="513"/>
      <c r="DG21" s="513"/>
      <c r="DH21" s="513"/>
      <c r="DI21" s="513"/>
      <c r="DJ21" s="513"/>
      <c r="DK21" s="513"/>
      <c r="DL21" s="513"/>
      <c r="DM21" s="513"/>
      <c r="DN21" s="514"/>
      <c r="DO21" s="515"/>
      <c r="DP21" s="516"/>
      <c r="DQ21" s="516"/>
      <c r="DR21" s="516"/>
      <c r="DS21" s="516"/>
      <c r="DT21" s="516"/>
      <c r="DU21" s="516"/>
      <c r="DV21" s="516"/>
      <c r="DW21" s="516"/>
      <c r="DX21" s="517"/>
      <c r="DY21" s="515"/>
      <c r="DZ21" s="516"/>
      <c r="EA21" s="516"/>
      <c r="EB21" s="516"/>
      <c r="EC21" s="516"/>
      <c r="ED21" s="516"/>
      <c r="EE21" s="516"/>
      <c r="EF21" s="516"/>
      <c r="EG21" s="516"/>
      <c r="EH21" s="517"/>
      <c r="EI21" s="515"/>
      <c r="EJ21" s="516"/>
      <c r="EK21" s="516"/>
      <c r="EL21" s="516"/>
      <c r="EM21" s="516"/>
      <c r="EN21" s="516"/>
      <c r="EO21" s="516"/>
      <c r="EP21" s="516"/>
      <c r="EQ21" s="516"/>
      <c r="ER21" s="516"/>
      <c r="ES21" s="522"/>
    </row>
    <row r="22" spans="1:149" ht="11.25" customHeight="1" x14ac:dyDescent="0.25"/>
    <row r="23" spans="1:149" s="159" customFormat="1" ht="12" thickBot="1" x14ac:dyDescent="0.25">
      <c r="A23" s="167" t="s">
        <v>306</v>
      </c>
    </row>
    <row r="24" spans="1:149" s="159" customFormat="1" ht="11.25" customHeight="1" thickBot="1" x14ac:dyDescent="0.25">
      <c r="A24" s="163" t="s">
        <v>307</v>
      </c>
      <c r="AU24" s="518"/>
      <c r="AV24" s="516"/>
      <c r="AW24" s="516"/>
      <c r="AX24" s="516"/>
      <c r="AY24" s="516"/>
      <c r="AZ24" s="516"/>
      <c r="BA24" s="516"/>
      <c r="BB24" s="516"/>
      <c r="BC24" s="516"/>
      <c r="BD24" s="517"/>
      <c r="BE24" s="515"/>
      <c r="BF24" s="516"/>
      <c r="BG24" s="516"/>
      <c r="BH24" s="516"/>
      <c r="BI24" s="516"/>
      <c r="BJ24" s="516"/>
      <c r="BK24" s="516"/>
      <c r="BL24" s="516"/>
      <c r="BM24" s="516"/>
      <c r="BN24" s="517"/>
      <c r="BO24" s="515"/>
      <c r="BP24" s="516"/>
      <c r="BQ24" s="516"/>
      <c r="BR24" s="516"/>
      <c r="BS24" s="516"/>
      <c r="BT24" s="516"/>
      <c r="BU24" s="516"/>
      <c r="BV24" s="516"/>
      <c r="BW24" s="516"/>
      <c r="BX24" s="516"/>
      <c r="BY24" s="517"/>
      <c r="BZ24" s="515" t="s">
        <v>260</v>
      </c>
      <c r="CA24" s="516"/>
      <c r="CB24" s="516"/>
      <c r="CC24" s="516"/>
      <c r="CD24" s="516"/>
      <c r="CE24" s="516"/>
      <c r="CF24" s="516"/>
      <c r="CG24" s="516"/>
      <c r="CH24" s="516"/>
      <c r="CI24" s="517"/>
      <c r="CJ24" s="515" t="s">
        <v>260</v>
      </c>
      <c r="CK24" s="516"/>
      <c r="CL24" s="516"/>
      <c r="CM24" s="516"/>
      <c r="CN24" s="516"/>
      <c r="CO24" s="516"/>
      <c r="CP24" s="516"/>
      <c r="CQ24" s="516"/>
      <c r="CR24" s="516"/>
      <c r="CS24" s="517"/>
      <c r="CT24" s="515" t="s">
        <v>260</v>
      </c>
      <c r="CU24" s="516"/>
      <c r="CV24" s="516"/>
      <c r="CW24" s="516"/>
      <c r="CX24" s="516"/>
      <c r="CY24" s="516"/>
      <c r="CZ24" s="516"/>
      <c r="DA24" s="516"/>
      <c r="DB24" s="516"/>
      <c r="DC24" s="516"/>
      <c r="DD24" s="517"/>
      <c r="DE24" s="519" t="s">
        <v>260</v>
      </c>
      <c r="DF24" s="513"/>
      <c r="DG24" s="513"/>
      <c r="DH24" s="513"/>
      <c r="DI24" s="513"/>
      <c r="DJ24" s="513"/>
      <c r="DK24" s="513"/>
      <c r="DL24" s="513"/>
      <c r="DM24" s="513"/>
      <c r="DN24" s="514"/>
      <c r="DO24" s="515"/>
      <c r="DP24" s="516"/>
      <c r="DQ24" s="516"/>
      <c r="DR24" s="516"/>
      <c r="DS24" s="516"/>
      <c r="DT24" s="516"/>
      <c r="DU24" s="516"/>
      <c r="DV24" s="516"/>
      <c r="DW24" s="516"/>
      <c r="DX24" s="517"/>
      <c r="DY24" s="515"/>
      <c r="DZ24" s="516"/>
      <c r="EA24" s="516"/>
      <c r="EB24" s="516"/>
      <c r="EC24" s="516"/>
      <c r="ED24" s="516"/>
      <c r="EE24" s="516"/>
      <c r="EF24" s="516"/>
      <c r="EG24" s="516"/>
      <c r="EH24" s="517"/>
      <c r="EI24" s="515"/>
      <c r="EJ24" s="516"/>
      <c r="EK24" s="516"/>
      <c r="EL24" s="516"/>
      <c r="EM24" s="516"/>
      <c r="EN24" s="516"/>
      <c r="EO24" s="516"/>
      <c r="EP24" s="516"/>
      <c r="EQ24" s="516"/>
      <c r="ER24" s="516"/>
      <c r="ES24" s="522"/>
    </row>
    <row r="25" spans="1:149" s="159" customFormat="1" ht="11.25" x14ac:dyDescent="0.2"/>
    <row r="26" spans="1:149" s="159" customFormat="1" ht="12.75" x14ac:dyDescent="0.2">
      <c r="A26" s="395" t="s">
        <v>311</v>
      </c>
      <c r="B26" s="395"/>
      <c r="C26" s="395"/>
      <c r="D26" s="395"/>
      <c r="E26" s="395"/>
      <c r="F26" s="395"/>
      <c r="G26" s="395"/>
      <c r="H26" s="395"/>
      <c r="I26" s="395"/>
      <c r="J26" s="395"/>
      <c r="K26" s="395"/>
      <c r="L26" s="395"/>
      <c r="M26" s="395"/>
      <c r="N26" s="395"/>
      <c r="O26" s="395"/>
      <c r="P26" s="395"/>
      <c r="Q26" s="395"/>
      <c r="R26" s="395"/>
      <c r="S26" s="395"/>
      <c r="T26" s="395"/>
      <c r="U26" s="395"/>
      <c r="V26" s="395"/>
      <c r="W26" s="395"/>
      <c r="X26" s="395"/>
      <c r="Y26" s="395"/>
      <c r="Z26" s="395"/>
      <c r="AA26" s="395"/>
      <c r="AB26" s="395"/>
      <c r="AC26" s="395"/>
      <c r="AD26" s="395"/>
      <c r="AE26" s="395"/>
      <c r="AF26" s="395"/>
      <c r="AG26" s="395"/>
      <c r="AH26" s="395"/>
      <c r="AI26" s="395"/>
      <c r="AJ26" s="395"/>
      <c r="AK26" s="395"/>
      <c r="AL26" s="395"/>
      <c r="AM26" s="395"/>
      <c r="AN26" s="395"/>
      <c r="AO26" s="395"/>
      <c r="AP26" s="395"/>
      <c r="AQ26" s="395"/>
      <c r="AR26" s="395"/>
      <c r="AS26" s="395"/>
    </row>
    <row r="27" spans="1:149" s="159" customFormat="1" ht="12.75" x14ac:dyDescent="0.2">
      <c r="A27" s="395" t="s">
        <v>312</v>
      </c>
      <c r="B27" s="395"/>
      <c r="C27" s="395"/>
      <c r="D27" s="395"/>
      <c r="E27" s="395"/>
      <c r="F27" s="395"/>
      <c r="G27" s="395"/>
      <c r="H27" s="395"/>
      <c r="I27" s="395"/>
      <c r="J27" s="395"/>
      <c r="K27" s="395"/>
      <c r="L27" s="395"/>
      <c r="M27" s="395"/>
      <c r="N27" s="395"/>
      <c r="O27" s="395"/>
      <c r="P27" s="395"/>
      <c r="Q27" s="395"/>
      <c r="R27" s="395"/>
      <c r="S27" s="395"/>
      <c r="T27" s="395"/>
      <c r="U27" s="395"/>
      <c r="V27" s="395"/>
      <c r="W27" s="395"/>
      <c r="X27" s="395"/>
      <c r="Y27" s="395"/>
      <c r="Z27" s="395"/>
      <c r="AA27" s="395"/>
      <c r="AB27" s="395"/>
      <c r="AC27" s="395"/>
      <c r="AD27" s="395"/>
      <c r="AE27" s="395"/>
      <c r="AF27" s="395"/>
      <c r="AG27" s="395"/>
      <c r="AH27" s="395"/>
      <c r="AI27" s="395"/>
      <c r="AJ27" s="395"/>
      <c r="AK27" s="395"/>
      <c r="AL27" s="395"/>
      <c r="AM27" s="395"/>
      <c r="AN27" s="395"/>
      <c r="AO27" s="395"/>
      <c r="AP27" s="395"/>
      <c r="AQ27" s="395"/>
      <c r="AR27" s="395"/>
      <c r="AS27" s="395"/>
      <c r="BV27" s="511"/>
      <c r="BW27" s="511"/>
      <c r="BX27" s="511"/>
      <c r="BY27" s="511"/>
      <c r="BZ27" s="511"/>
      <c r="CA27" s="511"/>
      <c r="CB27" s="511"/>
      <c r="CC27" s="511"/>
      <c r="CD27" s="511"/>
      <c r="CE27" s="511"/>
      <c r="DM27" s="511"/>
      <c r="DN27" s="511"/>
      <c r="DO27" s="511"/>
      <c r="DP27" s="511"/>
      <c r="DQ27" s="511"/>
      <c r="DR27" s="511"/>
      <c r="DS27" s="511"/>
      <c r="DT27" s="511"/>
      <c r="DU27" s="511"/>
      <c r="DV27" s="511"/>
      <c r="DW27" s="511"/>
      <c r="DX27" s="511"/>
      <c r="DY27" s="511"/>
      <c r="DZ27" s="511"/>
      <c r="EA27" s="511"/>
      <c r="EB27" s="511"/>
      <c r="EC27" s="511"/>
      <c r="ED27" s="511"/>
      <c r="EE27" s="511"/>
      <c r="EF27" s="511"/>
      <c r="EG27" s="511"/>
    </row>
    <row r="28" spans="1:149" s="168" customFormat="1" ht="11.25" customHeight="1" x14ac:dyDescent="0.2">
      <c r="AC28" s="159"/>
      <c r="AD28" s="159"/>
      <c r="AE28" s="159"/>
      <c r="AF28" s="159"/>
      <c r="AG28" s="159"/>
      <c r="AH28" s="159"/>
      <c r="AI28" s="159"/>
      <c r="AJ28" s="159"/>
      <c r="AK28" s="159"/>
      <c r="AL28" s="159"/>
      <c r="AM28" s="159"/>
      <c r="AN28" s="159"/>
      <c r="AO28" s="159"/>
      <c r="AP28" s="159"/>
      <c r="AQ28" s="159"/>
      <c r="AR28" s="159"/>
      <c r="AS28" s="159"/>
      <c r="BV28" s="521" t="s">
        <v>308</v>
      </c>
      <c r="BW28" s="521"/>
      <c r="BX28" s="521"/>
      <c r="BY28" s="521"/>
      <c r="BZ28" s="521"/>
      <c r="CA28" s="521"/>
      <c r="CB28" s="521"/>
      <c r="CC28" s="521"/>
      <c r="CD28" s="521"/>
      <c r="CE28" s="521"/>
      <c r="DM28" s="521" t="s">
        <v>295</v>
      </c>
      <c r="DN28" s="521"/>
      <c r="DO28" s="521"/>
      <c r="DP28" s="521"/>
      <c r="DQ28" s="521"/>
      <c r="DR28" s="521"/>
      <c r="DS28" s="521"/>
      <c r="DT28" s="521"/>
      <c r="DU28" s="521"/>
      <c r="DV28" s="521"/>
      <c r="DW28" s="521"/>
      <c r="DX28" s="521"/>
      <c r="DY28" s="521"/>
      <c r="DZ28" s="521"/>
      <c r="EA28" s="521"/>
      <c r="EB28" s="521"/>
      <c r="EC28" s="521"/>
      <c r="ED28" s="521"/>
      <c r="EE28" s="521"/>
      <c r="EF28" s="521"/>
      <c r="EG28" s="521"/>
    </row>
    <row r="29" spans="1:149" s="159" customFormat="1" ht="11.25" x14ac:dyDescent="0.2"/>
    <row r="30" spans="1:149" s="159" customFormat="1" ht="12.75" x14ac:dyDescent="0.2">
      <c r="A30" s="395" t="s">
        <v>313</v>
      </c>
      <c r="B30" s="395"/>
      <c r="C30" s="395"/>
      <c r="D30" s="395"/>
      <c r="E30" s="395"/>
      <c r="F30" s="395"/>
      <c r="G30" s="395"/>
      <c r="H30" s="395"/>
      <c r="I30" s="395"/>
      <c r="J30" s="395"/>
      <c r="K30" s="395"/>
      <c r="L30" s="395"/>
      <c r="M30" s="395"/>
      <c r="N30" s="395"/>
      <c r="O30" s="395"/>
      <c r="P30" s="395"/>
      <c r="Q30" s="395"/>
      <c r="R30" s="395"/>
      <c r="S30" s="395"/>
      <c r="T30" s="395"/>
      <c r="U30" s="395"/>
      <c r="V30" s="395"/>
      <c r="W30" s="395"/>
      <c r="X30" s="395"/>
      <c r="Y30" s="395"/>
      <c r="Z30" s="395"/>
      <c r="AA30" s="395"/>
      <c r="AB30" s="395"/>
      <c r="AC30" s="395"/>
      <c r="AD30" s="395"/>
      <c r="AE30" s="395"/>
      <c r="AF30" s="395"/>
      <c r="AG30" s="395"/>
      <c r="AH30" s="395"/>
      <c r="AI30" s="395"/>
      <c r="AJ30" s="395"/>
      <c r="AK30" s="395"/>
      <c r="AL30" s="395"/>
      <c r="AM30" s="395"/>
      <c r="AN30" s="395"/>
      <c r="AO30" s="395"/>
      <c r="AP30" s="395"/>
      <c r="AQ30" s="395"/>
      <c r="AR30" s="395"/>
      <c r="AS30" s="395"/>
    </row>
    <row r="31" spans="1:149" s="159" customFormat="1" ht="12.75" x14ac:dyDescent="0.2">
      <c r="A31" s="395" t="s">
        <v>314</v>
      </c>
      <c r="B31" s="395"/>
      <c r="C31" s="395"/>
      <c r="D31" s="395"/>
      <c r="E31" s="395"/>
      <c r="F31" s="395"/>
      <c r="G31" s="395"/>
      <c r="H31" s="395"/>
      <c r="I31" s="395"/>
      <c r="J31" s="395"/>
      <c r="K31" s="395"/>
      <c r="L31" s="395"/>
      <c r="M31" s="395"/>
      <c r="N31" s="395"/>
      <c r="O31" s="395"/>
      <c r="P31" s="395"/>
      <c r="Q31" s="395"/>
      <c r="R31" s="395"/>
      <c r="S31" s="395"/>
      <c r="T31" s="395"/>
      <c r="U31" s="395"/>
      <c r="V31" s="395"/>
      <c r="W31" s="395"/>
      <c r="X31" s="395"/>
      <c r="Y31" s="395"/>
      <c r="Z31" s="395"/>
      <c r="AA31" s="395"/>
      <c r="AB31" s="395"/>
      <c r="AC31" s="395"/>
      <c r="AD31" s="395"/>
      <c r="AE31" s="395"/>
      <c r="AF31" s="395"/>
      <c r="AG31" s="395"/>
      <c r="AH31" s="395"/>
      <c r="AI31" s="395"/>
      <c r="AJ31" s="395"/>
      <c r="AK31" s="395"/>
      <c r="AL31" s="395"/>
      <c r="AM31" s="395"/>
      <c r="AN31" s="395"/>
      <c r="AO31" s="395"/>
      <c r="AP31" s="395"/>
      <c r="AQ31" s="395"/>
      <c r="AR31" s="395"/>
      <c r="AS31" s="395"/>
      <c r="BV31" s="511"/>
      <c r="BW31" s="511"/>
      <c r="BX31" s="511"/>
      <c r="BY31" s="511"/>
      <c r="BZ31" s="511"/>
      <c r="CA31" s="511"/>
      <c r="CB31" s="511"/>
      <c r="CC31" s="511"/>
      <c r="CD31" s="511"/>
      <c r="CE31" s="511"/>
      <c r="DM31" s="511"/>
      <c r="DN31" s="511"/>
      <c r="DO31" s="511"/>
      <c r="DP31" s="511"/>
      <c r="DQ31" s="511"/>
      <c r="DR31" s="511"/>
      <c r="DS31" s="511"/>
      <c r="DT31" s="511"/>
      <c r="DU31" s="511"/>
      <c r="DV31" s="511"/>
      <c r="DW31" s="511"/>
      <c r="DX31" s="511"/>
      <c r="DY31" s="511"/>
      <c r="DZ31" s="511"/>
      <c r="EA31" s="511"/>
      <c r="EB31" s="511"/>
      <c r="EC31" s="511"/>
      <c r="ED31" s="511"/>
      <c r="EE31" s="511"/>
      <c r="EF31" s="511"/>
      <c r="EG31" s="511"/>
    </row>
    <row r="32" spans="1:149" s="159" customFormat="1" ht="11.25" x14ac:dyDescent="0.2">
      <c r="AQ32" s="168"/>
      <c r="AS32" s="168"/>
      <c r="AT32" s="168"/>
      <c r="AU32" s="168"/>
      <c r="AV32" s="168"/>
      <c r="AW32" s="168"/>
      <c r="AX32" s="168"/>
      <c r="AY32" s="168"/>
      <c r="AZ32" s="168"/>
      <c r="BA32" s="168"/>
      <c r="BB32" s="168"/>
      <c r="BC32" s="168"/>
      <c r="BD32" s="168"/>
      <c r="BV32" s="521" t="s">
        <v>308</v>
      </c>
      <c r="BW32" s="521"/>
      <c r="BX32" s="521"/>
      <c r="BY32" s="521"/>
      <c r="BZ32" s="521"/>
      <c r="CA32" s="521"/>
      <c r="CB32" s="521"/>
      <c r="CC32" s="521"/>
      <c r="CD32" s="521"/>
      <c r="CE32" s="521"/>
      <c r="DM32" s="521" t="s">
        <v>295</v>
      </c>
      <c r="DN32" s="521"/>
      <c r="DO32" s="521"/>
      <c r="DP32" s="521"/>
      <c r="DQ32" s="521"/>
      <c r="DR32" s="521"/>
      <c r="DS32" s="521"/>
      <c r="DT32" s="521"/>
      <c r="DU32" s="521"/>
      <c r="DV32" s="521"/>
      <c r="DW32" s="521"/>
      <c r="DX32" s="521"/>
      <c r="DY32" s="521"/>
      <c r="DZ32" s="521"/>
      <c r="EA32" s="521"/>
      <c r="EB32" s="521"/>
      <c r="EC32" s="521"/>
      <c r="ED32" s="521"/>
      <c r="EE32" s="521"/>
      <c r="EF32" s="521"/>
      <c r="EG32" s="521"/>
    </row>
    <row r="33" spans="1:137" s="159" customFormat="1" ht="11.25" x14ac:dyDescent="0.2"/>
    <row r="34" spans="1:137" s="159" customFormat="1" ht="12.75" x14ac:dyDescent="0.2">
      <c r="A34" s="395" t="s">
        <v>315</v>
      </c>
      <c r="B34" s="395"/>
      <c r="C34" s="395"/>
      <c r="D34" s="395"/>
      <c r="E34" s="395"/>
      <c r="F34" s="395"/>
      <c r="G34" s="395"/>
      <c r="H34" s="395"/>
      <c r="I34" s="395"/>
      <c r="J34" s="395"/>
      <c r="K34" s="395"/>
      <c r="L34" s="395"/>
      <c r="M34" s="395"/>
      <c r="N34" s="395"/>
      <c r="O34" s="395"/>
      <c r="P34" s="395"/>
      <c r="Q34" s="395"/>
      <c r="R34" s="395"/>
      <c r="S34" s="395"/>
      <c r="T34" s="395"/>
      <c r="U34" s="395"/>
      <c r="V34" s="395"/>
      <c r="W34" s="395"/>
      <c r="X34" s="395"/>
      <c r="Y34" s="395"/>
      <c r="Z34" s="395"/>
      <c r="AA34" s="395"/>
      <c r="AB34" s="395"/>
      <c r="AC34" s="395"/>
      <c r="AD34" s="395"/>
      <c r="AE34" s="395"/>
      <c r="AF34" s="395"/>
      <c r="AG34" s="395"/>
      <c r="AH34" s="395"/>
      <c r="AI34" s="395"/>
      <c r="AJ34" s="395"/>
      <c r="AK34" s="395"/>
      <c r="AL34" s="395"/>
      <c r="AM34" s="395"/>
      <c r="AN34" s="395"/>
      <c r="AO34" s="395"/>
      <c r="AP34" s="395"/>
      <c r="AQ34" s="395"/>
      <c r="AR34" s="395"/>
      <c r="AS34" s="395"/>
    </row>
    <row r="35" spans="1:137" s="159" customFormat="1" ht="12.75" x14ac:dyDescent="0.2">
      <c r="A35" s="395" t="s">
        <v>316</v>
      </c>
      <c r="B35" s="395"/>
      <c r="C35" s="395"/>
      <c r="D35" s="395"/>
      <c r="E35" s="395"/>
      <c r="F35" s="395"/>
      <c r="G35" s="395"/>
      <c r="H35" s="395"/>
      <c r="I35" s="395"/>
      <c r="J35" s="395"/>
      <c r="K35" s="395"/>
      <c r="L35" s="395"/>
      <c r="M35" s="395"/>
      <c r="N35" s="395"/>
      <c r="O35" s="395"/>
      <c r="P35" s="395"/>
      <c r="Q35" s="395"/>
      <c r="R35" s="395"/>
      <c r="S35" s="395"/>
      <c r="T35" s="395"/>
      <c r="U35" s="395"/>
      <c r="V35" s="395"/>
      <c r="W35" s="395"/>
      <c r="X35" s="395"/>
      <c r="Y35" s="395"/>
      <c r="Z35" s="395"/>
      <c r="AA35" s="395"/>
      <c r="AB35" s="395"/>
      <c r="AC35" s="395"/>
      <c r="AD35" s="395"/>
      <c r="AE35" s="395"/>
      <c r="AF35" s="395"/>
      <c r="AG35" s="395"/>
      <c r="AH35" s="395"/>
      <c r="AI35" s="395"/>
      <c r="AJ35" s="395"/>
      <c r="AK35" s="395"/>
      <c r="AL35" s="395"/>
      <c r="AM35" s="395"/>
      <c r="AN35" s="395"/>
      <c r="AO35" s="395"/>
      <c r="AP35" s="395"/>
      <c r="AQ35" s="395"/>
      <c r="AR35" s="395"/>
      <c r="AS35" s="395"/>
      <c r="BV35" s="511"/>
      <c r="BW35" s="511"/>
      <c r="BX35" s="511"/>
      <c r="BY35" s="511"/>
      <c r="BZ35" s="511"/>
      <c r="CA35" s="511"/>
      <c r="CB35" s="511"/>
      <c r="CC35" s="511"/>
      <c r="CD35" s="511"/>
      <c r="CE35" s="511"/>
      <c r="DM35" s="511"/>
      <c r="DN35" s="511"/>
      <c r="DO35" s="511"/>
      <c r="DP35" s="511"/>
      <c r="DQ35" s="511"/>
      <c r="DR35" s="511"/>
      <c r="DS35" s="511"/>
      <c r="DT35" s="511"/>
      <c r="DU35" s="511"/>
      <c r="DV35" s="511"/>
      <c r="DW35" s="511"/>
      <c r="DX35" s="511"/>
      <c r="DY35" s="511"/>
      <c r="DZ35" s="511"/>
      <c r="EA35" s="511"/>
      <c r="EB35" s="511"/>
      <c r="EC35" s="511"/>
      <c r="ED35" s="511"/>
      <c r="EE35" s="511"/>
      <c r="EF35" s="511"/>
      <c r="EG35" s="511"/>
    </row>
    <row r="36" spans="1:137" s="159" customFormat="1" ht="11.25" x14ac:dyDescent="0.2">
      <c r="AQ36" s="168"/>
      <c r="AS36" s="168"/>
      <c r="AT36" s="168"/>
      <c r="AU36" s="168"/>
      <c r="AV36" s="168"/>
      <c r="AW36" s="168"/>
      <c r="AX36" s="168"/>
      <c r="AY36" s="168"/>
      <c r="AZ36" s="168"/>
      <c r="BA36" s="168"/>
      <c r="BB36" s="168"/>
      <c r="BC36" s="168"/>
      <c r="BD36" s="168"/>
      <c r="BV36" s="521" t="s">
        <v>308</v>
      </c>
      <c r="BW36" s="521"/>
      <c r="BX36" s="521"/>
      <c r="BY36" s="521"/>
      <c r="BZ36" s="521"/>
      <c r="CA36" s="521"/>
      <c r="CB36" s="521"/>
      <c r="CC36" s="521"/>
      <c r="CD36" s="521"/>
      <c r="CE36" s="521"/>
      <c r="DM36" s="521" t="s">
        <v>295</v>
      </c>
      <c r="DN36" s="521"/>
      <c r="DO36" s="521"/>
      <c r="DP36" s="521"/>
      <c r="DQ36" s="521"/>
      <c r="DR36" s="521"/>
      <c r="DS36" s="521"/>
      <c r="DT36" s="521"/>
      <c r="DU36" s="521"/>
      <c r="DV36" s="521"/>
      <c r="DW36" s="521"/>
      <c r="DX36" s="521"/>
      <c r="DY36" s="521"/>
      <c r="DZ36" s="521"/>
      <c r="EA36" s="521"/>
      <c r="EB36" s="521"/>
      <c r="EC36" s="521"/>
      <c r="ED36" s="521"/>
      <c r="EE36" s="521"/>
      <c r="EF36" s="521"/>
      <c r="EG36" s="521"/>
    </row>
    <row r="37" spans="1:137" s="159" customFormat="1" ht="12.75" x14ac:dyDescent="0.2">
      <c r="A37" s="153"/>
      <c r="B37" s="153"/>
      <c r="C37" s="153"/>
      <c r="D37" s="153"/>
      <c r="E37" s="153"/>
      <c r="F37" s="153"/>
      <c r="G37" s="153"/>
      <c r="H37" s="153"/>
      <c r="I37" s="153"/>
      <c r="J37" s="153"/>
      <c r="K37" s="153"/>
      <c r="L37" s="153"/>
      <c r="M37" s="153"/>
      <c r="N37" s="153"/>
      <c r="O37" s="153"/>
      <c r="P37" s="153"/>
      <c r="Q37" s="153"/>
      <c r="R37" s="153"/>
      <c r="S37" s="153"/>
      <c r="T37" s="153"/>
      <c r="U37" s="153"/>
      <c r="V37" s="153"/>
      <c r="W37" s="153"/>
      <c r="X37" s="153"/>
      <c r="Y37" s="153"/>
      <c r="Z37" s="153"/>
      <c r="AA37" s="153"/>
      <c r="AB37" s="153"/>
      <c r="AC37" s="153"/>
      <c r="AD37" s="153"/>
      <c r="AE37" s="153"/>
      <c r="AF37" s="153"/>
      <c r="AG37" s="153"/>
      <c r="AH37" s="153"/>
      <c r="AI37" s="153"/>
      <c r="AJ37" s="153"/>
      <c r="AK37" s="153"/>
      <c r="AL37" s="153"/>
      <c r="AM37" s="153"/>
      <c r="AN37" s="153"/>
      <c r="AO37" s="153"/>
      <c r="AP37" s="153"/>
      <c r="AQ37" s="153"/>
      <c r="AR37" s="153"/>
      <c r="AS37" s="153"/>
      <c r="AT37" s="168"/>
      <c r="AU37" s="169"/>
      <c r="AV37" s="169"/>
      <c r="AW37" s="169"/>
      <c r="AX37" s="169"/>
      <c r="AY37" s="169"/>
      <c r="AZ37" s="169"/>
      <c r="BA37" s="169"/>
      <c r="BB37" s="169"/>
      <c r="BC37" s="169"/>
      <c r="BD37" s="169"/>
      <c r="BE37" s="168"/>
      <c r="BF37" s="168"/>
      <c r="BG37" s="168"/>
      <c r="BH37" s="168"/>
      <c r="BI37" s="168"/>
      <c r="BJ37" s="168"/>
      <c r="BK37" s="168"/>
      <c r="BL37" s="168"/>
      <c r="BM37" s="168"/>
      <c r="BN37" s="168"/>
      <c r="BO37" s="169"/>
      <c r="BP37" s="169"/>
      <c r="BQ37" s="169"/>
      <c r="BR37" s="169"/>
      <c r="BS37" s="169"/>
      <c r="BT37" s="169"/>
      <c r="BU37" s="169"/>
      <c r="BV37" s="169"/>
      <c r="BW37" s="169"/>
      <c r="BX37" s="169"/>
      <c r="BY37" s="169"/>
      <c r="BZ37" s="169"/>
      <c r="CA37" s="169"/>
      <c r="CB37" s="169"/>
      <c r="CC37" s="169"/>
      <c r="CD37" s="169"/>
      <c r="CE37" s="169"/>
      <c r="CF37" s="169"/>
      <c r="CG37" s="169"/>
      <c r="CH37" s="169"/>
      <c r="CI37" s="169"/>
    </row>
    <row r="38" spans="1:137" s="159" customFormat="1" ht="12.75" x14ac:dyDescent="0.2">
      <c r="A38" s="153"/>
      <c r="B38" s="153"/>
      <c r="C38" s="153"/>
      <c r="D38" s="153"/>
      <c r="E38" s="153"/>
      <c r="F38" s="153"/>
      <c r="G38" s="153"/>
      <c r="H38" s="153"/>
      <c r="I38" s="153"/>
      <c r="J38" s="153"/>
      <c r="K38" s="153"/>
      <c r="L38" s="153"/>
      <c r="M38" s="153"/>
      <c r="N38" s="153"/>
      <c r="O38" s="153"/>
      <c r="P38" s="153"/>
      <c r="Q38" s="153"/>
      <c r="R38" s="153"/>
      <c r="S38" s="153"/>
      <c r="T38" s="153"/>
      <c r="U38" s="153"/>
      <c r="V38" s="153"/>
      <c r="W38" s="153"/>
      <c r="X38" s="153"/>
      <c r="Y38" s="153"/>
      <c r="Z38" s="153"/>
      <c r="AA38" s="153"/>
      <c r="AB38" s="153"/>
      <c r="AC38" s="153"/>
      <c r="AD38" s="153"/>
      <c r="AE38" s="153"/>
      <c r="AF38" s="153"/>
      <c r="AG38" s="153"/>
      <c r="AH38" s="153"/>
      <c r="AI38" s="153"/>
      <c r="AJ38" s="153"/>
      <c r="AK38" s="153"/>
      <c r="AL38" s="153"/>
      <c r="AM38" s="153"/>
      <c r="AN38" s="153"/>
      <c r="AO38" s="153"/>
      <c r="AP38" s="153"/>
      <c r="AQ38" s="153"/>
      <c r="AR38" s="153"/>
      <c r="AS38" s="153"/>
    </row>
    <row r="39" spans="1:137" s="159" customFormat="1" ht="12.75" x14ac:dyDescent="0.2">
      <c r="A39" s="395" t="s">
        <v>317</v>
      </c>
      <c r="B39" s="395"/>
      <c r="C39" s="395"/>
      <c r="D39" s="395"/>
      <c r="E39" s="395"/>
      <c r="F39" s="395"/>
      <c r="G39" s="395"/>
      <c r="H39" s="395"/>
      <c r="I39" s="395"/>
      <c r="J39" s="395"/>
      <c r="K39" s="395"/>
      <c r="L39" s="395"/>
      <c r="M39" s="395"/>
      <c r="N39" s="395"/>
      <c r="O39" s="395"/>
      <c r="P39" s="395"/>
      <c r="Q39" s="395"/>
      <c r="R39" s="395"/>
      <c r="S39" s="395"/>
      <c r="T39" s="395"/>
      <c r="U39" s="395"/>
      <c r="V39" s="395"/>
      <c r="W39" s="395"/>
      <c r="X39" s="395"/>
      <c r="Y39" s="395"/>
      <c r="Z39" s="395"/>
      <c r="AA39" s="395"/>
      <c r="AB39" s="395"/>
      <c r="AC39" s="395"/>
      <c r="AD39" s="395"/>
      <c r="AE39" s="395"/>
      <c r="AF39" s="395"/>
      <c r="AG39" s="395"/>
      <c r="AH39" s="395"/>
      <c r="AI39" s="395"/>
      <c r="AJ39" s="395"/>
      <c r="AK39" s="395"/>
      <c r="AL39" s="395"/>
      <c r="AM39" s="395"/>
      <c r="AN39" s="395"/>
      <c r="AO39" s="395"/>
      <c r="AP39" s="395"/>
      <c r="AQ39" s="395"/>
      <c r="AR39" s="395"/>
      <c r="AS39" s="395"/>
      <c r="BV39" s="511"/>
      <c r="BW39" s="511"/>
      <c r="BX39" s="511"/>
      <c r="BY39" s="511"/>
      <c r="BZ39" s="511"/>
      <c r="CA39" s="511"/>
      <c r="CB39" s="511"/>
      <c r="CC39" s="511"/>
      <c r="CD39" s="511"/>
      <c r="CE39" s="511"/>
      <c r="DM39" s="511"/>
      <c r="DN39" s="511"/>
      <c r="DO39" s="511"/>
      <c r="DP39" s="511"/>
      <c r="DQ39" s="511"/>
      <c r="DR39" s="511"/>
      <c r="DS39" s="511"/>
      <c r="DT39" s="511"/>
      <c r="DU39" s="511"/>
      <c r="DV39" s="511"/>
      <c r="DW39" s="511"/>
      <c r="DX39" s="511"/>
      <c r="DY39" s="511"/>
      <c r="DZ39" s="511"/>
      <c r="EA39" s="511"/>
      <c r="EB39" s="511"/>
      <c r="EC39" s="511"/>
      <c r="ED39" s="511"/>
      <c r="EE39" s="511"/>
      <c r="EF39" s="511"/>
      <c r="EG39" s="511"/>
    </row>
    <row r="40" spans="1:137" x14ac:dyDescent="0.25">
      <c r="A40" s="159"/>
      <c r="B40" s="159"/>
      <c r="C40" s="159"/>
      <c r="D40" s="159"/>
      <c r="E40" s="159"/>
      <c r="F40" s="159"/>
      <c r="G40" s="159"/>
      <c r="H40" s="159"/>
      <c r="I40" s="159"/>
      <c r="J40" s="159"/>
      <c r="K40" s="159"/>
      <c r="L40" s="159"/>
      <c r="M40" s="159"/>
      <c r="N40" s="159"/>
      <c r="O40" s="159"/>
      <c r="P40" s="159"/>
      <c r="Q40" s="159"/>
      <c r="R40" s="159"/>
      <c r="S40" s="159"/>
      <c r="T40" s="159"/>
      <c r="U40" s="159"/>
      <c r="V40" s="159"/>
      <c r="W40" s="159"/>
      <c r="X40" s="159"/>
      <c r="Y40" s="159"/>
      <c r="Z40" s="159"/>
      <c r="AA40" s="159"/>
      <c r="AB40" s="159"/>
      <c r="AC40" s="169"/>
      <c r="AD40" s="169"/>
      <c r="AE40" s="169"/>
      <c r="AF40" s="169"/>
      <c r="AG40" s="169"/>
      <c r="AH40" s="169"/>
      <c r="AI40" s="169"/>
      <c r="AJ40" s="169"/>
      <c r="AK40" s="169"/>
      <c r="AL40" s="169"/>
      <c r="AM40" s="169"/>
      <c r="AN40" s="169"/>
      <c r="AO40" s="169"/>
      <c r="AP40" s="169"/>
      <c r="AQ40" s="169"/>
      <c r="AR40" s="169"/>
      <c r="AS40" s="168"/>
      <c r="BV40" s="521" t="s">
        <v>308</v>
      </c>
      <c r="BW40" s="521"/>
      <c r="BX40" s="521"/>
      <c r="BY40" s="521"/>
      <c r="BZ40" s="521"/>
      <c r="CA40" s="521"/>
      <c r="CB40" s="521"/>
      <c r="CC40" s="521"/>
      <c r="CD40" s="521"/>
      <c r="CE40" s="521"/>
      <c r="CF40" s="159"/>
      <c r="CG40" s="159"/>
      <c r="CH40" s="159"/>
      <c r="CI40" s="159"/>
      <c r="CJ40" s="159"/>
      <c r="CK40" s="159"/>
      <c r="CL40" s="159"/>
      <c r="CM40" s="159"/>
      <c r="CN40" s="159"/>
      <c r="CO40" s="159"/>
      <c r="CP40" s="159"/>
      <c r="CQ40" s="159"/>
      <c r="CR40" s="159"/>
      <c r="CS40" s="159"/>
      <c r="CT40" s="159"/>
      <c r="CU40" s="159"/>
      <c r="CV40" s="159"/>
      <c r="CW40" s="159"/>
      <c r="CX40" s="159"/>
      <c r="CY40" s="159"/>
      <c r="CZ40" s="159"/>
      <c r="DA40" s="159"/>
      <c r="DB40" s="159"/>
      <c r="DC40" s="159"/>
      <c r="DD40" s="159"/>
      <c r="DE40" s="159"/>
      <c r="DF40" s="159"/>
      <c r="DG40" s="159"/>
      <c r="DH40" s="159"/>
      <c r="DI40" s="159"/>
      <c r="DJ40" s="159"/>
      <c r="DK40" s="159"/>
      <c r="DL40" s="159"/>
      <c r="DM40" s="521" t="s">
        <v>295</v>
      </c>
      <c r="DN40" s="521"/>
      <c r="DO40" s="521"/>
      <c r="DP40" s="521"/>
      <c r="DQ40" s="521"/>
      <c r="DR40" s="521"/>
      <c r="DS40" s="521"/>
      <c r="DT40" s="521"/>
      <c r="DU40" s="521"/>
      <c r="DV40" s="521"/>
      <c r="DW40" s="521"/>
      <c r="DX40" s="521"/>
      <c r="DY40" s="521"/>
      <c r="DZ40" s="521"/>
      <c r="EA40" s="521"/>
      <c r="EB40" s="521"/>
      <c r="EC40" s="521"/>
      <c r="ED40" s="521"/>
      <c r="EE40" s="521"/>
      <c r="EF40" s="521"/>
      <c r="EG40" s="521"/>
    </row>
    <row r="41" spans="1:137" x14ac:dyDescent="0.25">
      <c r="A41" s="448" t="s">
        <v>296</v>
      </c>
      <c r="B41" s="448"/>
      <c r="C41" s="520"/>
      <c r="D41" s="520"/>
      <c r="E41" s="520"/>
      <c r="F41" s="450" t="s">
        <v>296</v>
      </c>
      <c r="G41" s="450"/>
      <c r="H41" s="520"/>
      <c r="I41" s="520"/>
      <c r="J41" s="520"/>
      <c r="K41" s="520"/>
      <c r="L41" s="520"/>
      <c r="M41" s="520"/>
      <c r="N41" s="520"/>
      <c r="O41" s="520"/>
      <c r="P41" s="520"/>
      <c r="Q41" s="448">
        <v>20</v>
      </c>
      <c r="R41" s="448"/>
      <c r="S41" s="448"/>
      <c r="T41" s="449"/>
      <c r="U41" s="449"/>
      <c r="V41" s="449"/>
      <c r="W41" s="450" t="s">
        <v>286</v>
      </c>
      <c r="X41" s="450"/>
      <c r="Y41" s="450"/>
      <c r="Z41" s="159"/>
      <c r="AA41" s="159"/>
      <c r="AB41" s="159"/>
      <c r="AC41" s="159"/>
      <c r="AD41" s="159"/>
      <c r="AE41" s="159"/>
      <c r="AF41" s="159"/>
      <c r="AG41" s="159"/>
      <c r="AH41" s="159"/>
      <c r="AI41" s="159"/>
      <c r="AJ41" s="159"/>
      <c r="AK41" s="159"/>
      <c r="AL41" s="159"/>
      <c r="AM41" s="159"/>
      <c r="AN41" s="159"/>
      <c r="AO41" s="159"/>
      <c r="AP41" s="159"/>
      <c r="AQ41" s="159"/>
      <c r="AR41" s="159"/>
      <c r="AS41" s="159"/>
    </row>
    <row r="42" spans="1:137" x14ac:dyDescent="0.25">
      <c r="A42" s="159"/>
      <c r="B42" s="159"/>
      <c r="C42" s="159"/>
      <c r="D42" s="159"/>
      <c r="E42" s="159"/>
      <c r="F42" s="159"/>
      <c r="G42" s="159"/>
      <c r="H42" s="159"/>
      <c r="I42" s="159"/>
      <c r="J42" s="159"/>
      <c r="K42" s="159"/>
      <c r="L42" s="159"/>
      <c r="M42" s="159"/>
      <c r="N42" s="159"/>
      <c r="O42" s="159"/>
      <c r="P42" s="159"/>
      <c r="Q42" s="159"/>
      <c r="R42" s="159"/>
      <c r="S42" s="159"/>
      <c r="T42" s="159"/>
      <c r="U42" s="159"/>
      <c r="V42" s="159"/>
      <c r="W42" s="159"/>
      <c r="X42" s="159"/>
      <c r="Y42" s="159"/>
      <c r="Z42" s="159"/>
      <c r="AA42" s="159"/>
      <c r="AB42" s="159"/>
      <c r="AC42" s="159"/>
      <c r="AD42" s="159"/>
      <c r="AE42" s="159"/>
      <c r="AF42" s="159"/>
      <c r="AG42" s="159"/>
      <c r="AH42" s="159"/>
      <c r="AI42" s="159"/>
      <c r="AJ42" s="159"/>
      <c r="AK42" s="159"/>
      <c r="AL42" s="159"/>
      <c r="AM42" s="159"/>
      <c r="AN42" s="159"/>
      <c r="AO42" s="159"/>
      <c r="AP42" s="159"/>
      <c r="AQ42" s="159"/>
      <c r="AR42" s="159"/>
      <c r="AS42" s="159"/>
    </row>
  </sheetData>
  <mergeCells count="141">
    <mergeCell ref="DM40:EG40"/>
    <mergeCell ref="DF1:ES1"/>
    <mergeCell ref="A26:AS26"/>
    <mergeCell ref="A27:AS27"/>
    <mergeCell ref="A30:AS30"/>
    <mergeCell ref="A31:AS31"/>
    <mergeCell ref="BV36:CE36"/>
    <mergeCell ref="DM36:EG36"/>
    <mergeCell ref="BV28:CE28"/>
    <mergeCell ref="DM28:EG28"/>
    <mergeCell ref="BV31:CE31"/>
    <mergeCell ref="DM31:EG31"/>
    <mergeCell ref="CT24:DD24"/>
    <mergeCell ref="DE24:DN24"/>
    <mergeCell ref="DO24:DX24"/>
    <mergeCell ref="DY24:EH24"/>
    <mergeCell ref="EI24:ES24"/>
    <mergeCell ref="BV27:CE27"/>
    <mergeCell ref="DM27:EG27"/>
    <mergeCell ref="CT21:DD21"/>
    <mergeCell ref="DO21:DX21"/>
    <mergeCell ref="DY21:EH21"/>
    <mergeCell ref="EI21:ES21"/>
    <mergeCell ref="DM32:EG32"/>
    <mergeCell ref="A41:B41"/>
    <mergeCell ref="C41:E41"/>
    <mergeCell ref="F41:G41"/>
    <mergeCell ref="H41:P41"/>
    <mergeCell ref="Q41:S41"/>
    <mergeCell ref="T41:V41"/>
    <mergeCell ref="W41:Y41"/>
    <mergeCell ref="BV32:CE32"/>
    <mergeCell ref="BV40:CE40"/>
    <mergeCell ref="BV35:CE35"/>
    <mergeCell ref="DM35:EG35"/>
    <mergeCell ref="A34:AS34"/>
    <mergeCell ref="A35:AS35"/>
    <mergeCell ref="A39:AS39"/>
    <mergeCell ref="BV39:CE39"/>
    <mergeCell ref="DM39:EG39"/>
    <mergeCell ref="AC21:AT21"/>
    <mergeCell ref="AU21:BD21"/>
    <mergeCell ref="BE21:BN21"/>
    <mergeCell ref="BO21:BY21"/>
    <mergeCell ref="BZ21:CI21"/>
    <mergeCell ref="CJ21:CS21"/>
    <mergeCell ref="AU24:BD24"/>
    <mergeCell ref="BE24:BN24"/>
    <mergeCell ref="BO24:BY24"/>
    <mergeCell ref="BZ24:CI24"/>
    <mergeCell ref="CJ24:CS24"/>
    <mergeCell ref="DE21:DN21"/>
    <mergeCell ref="DO20:DX20"/>
    <mergeCell ref="DY20:EH20"/>
    <mergeCell ref="EI20:ES20"/>
    <mergeCell ref="CT19:DD19"/>
    <mergeCell ref="DE19:DN19"/>
    <mergeCell ref="DO19:DX19"/>
    <mergeCell ref="DY19:EH19"/>
    <mergeCell ref="EI19:ES19"/>
    <mergeCell ref="DY18:EH18"/>
    <mergeCell ref="EI18:ES18"/>
    <mergeCell ref="CT18:DD18"/>
    <mergeCell ref="DE18:DN18"/>
    <mergeCell ref="DO18:DX18"/>
    <mergeCell ref="A19:E19"/>
    <mergeCell ref="F19:AB19"/>
    <mergeCell ref="AC19:AT19"/>
    <mergeCell ref="AU19:BD19"/>
    <mergeCell ref="BE19:BN19"/>
    <mergeCell ref="BO19:BY19"/>
    <mergeCell ref="BZ19:CI19"/>
    <mergeCell ref="CJ19:CS19"/>
    <mergeCell ref="AC18:AT18"/>
    <mergeCell ref="AU18:BD18"/>
    <mergeCell ref="BE18:BN18"/>
    <mergeCell ref="BO18:BY18"/>
    <mergeCell ref="BZ18:CI18"/>
    <mergeCell ref="CJ18:CS18"/>
    <mergeCell ref="BE16:BN16"/>
    <mergeCell ref="BO16:BY16"/>
    <mergeCell ref="BZ16:CI16"/>
    <mergeCell ref="CJ16:CS16"/>
    <mergeCell ref="CT16:DD16"/>
    <mergeCell ref="DE16:DN16"/>
    <mergeCell ref="AC20:AT20"/>
    <mergeCell ref="AU20:BD20"/>
    <mergeCell ref="BE20:BN20"/>
    <mergeCell ref="BO20:BY20"/>
    <mergeCell ref="BZ20:CI20"/>
    <mergeCell ref="CJ20:CS20"/>
    <mergeCell ref="CT20:DD20"/>
    <mergeCell ref="DE20:DN20"/>
    <mergeCell ref="AU15:BD15"/>
    <mergeCell ref="BE15:BN15"/>
    <mergeCell ref="BO15:BY15"/>
    <mergeCell ref="BZ15:CI15"/>
    <mergeCell ref="CJ15:CS15"/>
    <mergeCell ref="CT15:DD15"/>
    <mergeCell ref="EI16:ES16"/>
    <mergeCell ref="A17:E17"/>
    <mergeCell ref="F17:AB17"/>
    <mergeCell ref="AC17:AT17"/>
    <mergeCell ref="AU17:BD17"/>
    <mergeCell ref="BE17:BN17"/>
    <mergeCell ref="BO17:BY17"/>
    <mergeCell ref="EI17:ES17"/>
    <mergeCell ref="BZ17:CI17"/>
    <mergeCell ref="CJ17:CS17"/>
    <mergeCell ref="CT17:DD17"/>
    <mergeCell ref="DE17:DN17"/>
    <mergeCell ref="DO17:DX17"/>
    <mergeCell ref="DY17:EH17"/>
    <mergeCell ref="A16:E16"/>
    <mergeCell ref="F16:AB16"/>
    <mergeCell ref="AC16:AT16"/>
    <mergeCell ref="AU16:BD16"/>
    <mergeCell ref="DO16:DX16"/>
    <mergeCell ref="DY16:EH16"/>
    <mergeCell ref="A3:ES3"/>
    <mergeCell ref="A5:ES5"/>
    <mergeCell ref="EI6:ES6"/>
    <mergeCell ref="BO7:CA7"/>
    <mergeCell ref="CB7:CD7"/>
    <mergeCell ref="CE7:CG7"/>
    <mergeCell ref="EI7:ES7"/>
    <mergeCell ref="EI8:ES9"/>
    <mergeCell ref="AC9:DN9"/>
    <mergeCell ref="A11:E15"/>
    <mergeCell ref="F11:AB15"/>
    <mergeCell ref="AC11:BY13"/>
    <mergeCell ref="BZ11:ES11"/>
    <mergeCell ref="BZ12:DN13"/>
    <mergeCell ref="DO12:ES12"/>
    <mergeCell ref="DO13:DX15"/>
    <mergeCell ref="DY13:EH15"/>
    <mergeCell ref="EI13:ES15"/>
    <mergeCell ref="AC14:AT15"/>
    <mergeCell ref="AU14:BY14"/>
    <mergeCell ref="BZ14:DD14"/>
    <mergeCell ref="DE14:DN15"/>
  </mergeCells>
  <pageMargins left="0" right="0" top="0" bottom="0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12</vt:i4>
      </vt:variant>
    </vt:vector>
  </HeadingPairs>
  <TitlesOfParts>
    <vt:vector size="20" baseType="lpstr">
      <vt:lpstr>Целевые показатели</vt:lpstr>
      <vt:lpstr>Целевые показатели </vt:lpstr>
      <vt:lpstr>Методика расчета показателей</vt:lpstr>
      <vt:lpstr>Общий свод ЭЭ</vt:lpstr>
      <vt:lpstr>Общий свод ЭЭ (2)</vt:lpstr>
      <vt:lpstr>2025г.  </vt:lpstr>
      <vt:lpstr>Отчет о достижеии пок</vt:lpstr>
      <vt:lpstr>Отчет о реализации мероп.</vt:lpstr>
      <vt:lpstr>'2025г.  '!Заголовки_для_печати</vt:lpstr>
      <vt:lpstr>'Методика расчета показателей'!Заголовки_для_печати</vt:lpstr>
      <vt:lpstr>'Общий свод ЭЭ'!Заголовки_для_печати</vt:lpstr>
      <vt:lpstr>'Общий свод ЭЭ (2)'!Заголовки_для_печати</vt:lpstr>
      <vt:lpstr>'Целевые показатели'!Заголовки_для_печати</vt:lpstr>
      <vt:lpstr>'Целевые показатели '!Заголовки_для_печати</vt:lpstr>
      <vt:lpstr>'2025г.  '!Область_печати</vt:lpstr>
      <vt:lpstr>'Методика расчета показателей'!Область_печати</vt:lpstr>
      <vt:lpstr>'Общий свод ЭЭ'!Область_печати</vt:lpstr>
      <vt:lpstr>'Общий свод ЭЭ (2)'!Область_печати</vt:lpstr>
      <vt:lpstr>'Целевые показатели'!Область_печати</vt:lpstr>
      <vt:lpstr>'Целевые показатели 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Gavrilova</dc:creator>
  <cp:lastModifiedBy>Gavrilova</cp:lastModifiedBy>
  <cp:lastPrinted>2025-03-31T11:24:14Z</cp:lastPrinted>
  <dcterms:created xsi:type="dcterms:W3CDTF">2021-10-21T11:17:24Z</dcterms:created>
  <dcterms:modified xsi:type="dcterms:W3CDTF">2025-07-03T05:27:34Z</dcterms:modified>
</cp:coreProperties>
</file>