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" yWindow="165" windowWidth="15300" windowHeight="6300"/>
  </bookViews>
  <sheets>
    <sheet name="СВОД" sheetId="1" r:id="rId1"/>
    <sheet name="показатели" sheetId="3" r:id="rId2"/>
  </sheets>
  <definedNames>
    <definedName name="_xlnm.Print_Titles" localSheetId="1">показатели!$B:$B,показатели!$2:$7</definedName>
  </definedNames>
  <calcPr calcId="144525"/>
</workbook>
</file>

<file path=xl/calcChain.xml><?xml version="1.0" encoding="utf-8"?>
<calcChain xmlns="http://schemas.openxmlformats.org/spreadsheetml/2006/main">
  <c r="C14" i="3" l="1"/>
  <c r="C12" i="3"/>
  <c r="C8" i="3"/>
  <c r="C10" i="3"/>
  <c r="G7" i="1"/>
  <c r="F6" i="1"/>
  <c r="K9" i="1"/>
  <c r="K8" i="1"/>
  <c r="K7" i="1"/>
  <c r="K6" i="1"/>
  <c r="J9" i="1"/>
  <c r="J8" i="1"/>
  <c r="J7" i="1"/>
  <c r="J6" i="1"/>
  <c r="I9" i="1"/>
  <c r="I8" i="1"/>
  <c r="I7" i="1"/>
  <c r="I6" i="1"/>
  <c r="H9" i="1"/>
  <c r="H8" i="1"/>
  <c r="H7" i="1"/>
  <c r="H6" i="1"/>
  <c r="G9" i="1"/>
  <c r="G8" i="1"/>
  <c r="G6" i="1"/>
  <c r="F9" i="1"/>
  <c r="F8" i="1"/>
  <c r="F7" i="1"/>
  <c r="E9" i="1" l="1"/>
  <c r="E6" i="1"/>
  <c r="E8" i="1"/>
  <c r="E7" i="1"/>
</calcChain>
</file>

<file path=xl/sharedStrings.xml><?xml version="1.0" encoding="utf-8"?>
<sst xmlns="http://schemas.openxmlformats.org/spreadsheetml/2006/main" count="121" uniqueCount="102">
  <si>
    <t>Наименование ГРБС</t>
  </si>
  <si>
    <t>Степень качества</t>
  </si>
  <si>
    <t>Место</t>
  </si>
  <si>
    <t>Итоговая оценка</t>
  </si>
  <si>
    <t>Качество бюджетного планирования</t>
  </si>
  <si>
    <t>Учет и отчетность</t>
  </si>
  <si>
    <t>Контроль и аудит</t>
  </si>
  <si>
    <t>Оценка по группе показателей</t>
  </si>
  <si>
    <t>Администрация Волховского муниципального района - 110</t>
  </si>
  <si>
    <t>КФ Волховского МР - 111</t>
  </si>
  <si>
    <t>Количество изменений в сводную бюджетную роспись, связанных с внесением изменений в решение о бюджете (за исключением изменений, связанных с поступлением и распределением межбюджетных трансфертов, безвозмездных поступлений от физических и юридических лиц, имеющих целевое назначение, распределением средств резервного фонда администрации)</t>
  </si>
  <si>
    <t>Отклонение первоначального плана по расходам от уточненного плана (за исключением изменений, связанных с поступлением и распределением межбюджетных трансфертов, безвозмездных поступлений от физических и юридических лиц, имеющих целевое назначение, распределением средств резервного фонда администрации)</t>
  </si>
  <si>
    <t>Наличие в отчетном периоде случаев несвоевременного предоставления годовой отчетности об исполнении бюджета</t>
  </si>
  <si>
    <t>Своевременность исполнения судебных актов</t>
  </si>
  <si>
    <t xml:space="preserve">Р1≤6                 2
P1&gt; 6                0
</t>
  </si>
  <si>
    <t xml:space="preserve">Р3 = О         3     
Р3&gt; О          0
</t>
  </si>
  <si>
    <t xml:space="preserve">Р8=0                                 5
Р8&gt;0                                 0
</t>
  </si>
  <si>
    <t xml:space="preserve">Р11 = 0                                3
Р11&gt; 0                                 0
</t>
  </si>
  <si>
    <t xml:space="preserve">Р11,
где:
случаи несвоевременного предоставления годовой отчетности об исполнении бюджета
</t>
  </si>
  <si>
    <t xml:space="preserve">Р13,
где:
да
нет
</t>
  </si>
  <si>
    <t xml:space="preserve">Р13 = 0                                          3
Р13&gt; 0                                           0
</t>
  </si>
  <si>
    <t xml:space="preserve">Р15 ,
где:
да
нет
</t>
  </si>
  <si>
    <t>Формула расчета показателя, единицы измерения показателя</t>
  </si>
  <si>
    <t>Наименование показателей</t>
  </si>
  <si>
    <t>Интерпретация значений  /                     Оценка показателя (балл)</t>
  </si>
  <si>
    <t>Качество исполнения бюджета</t>
  </si>
  <si>
    <t>Эффективность судебной защиты и своевременность исполнения судебных актов</t>
  </si>
  <si>
    <t>Обеспечение публичности и открытости информации о бюджете</t>
  </si>
  <si>
    <t>количественный показатель</t>
  </si>
  <si>
    <t>КСО Волховского района - 120</t>
  </si>
  <si>
    <t>Р</t>
  </si>
  <si>
    <t>Общая оценка</t>
  </si>
  <si>
    <t>Председатель комитета финансов</t>
  </si>
  <si>
    <t>Зверкова ВГ</t>
  </si>
  <si>
    <t xml:space="preserve">Р4= О        5
Р4=1          4
Р4= 2         3
Р4=3          2
Р4= 4         1
Р4&gt;= 5       0
</t>
  </si>
  <si>
    <t xml:space="preserve">Р5 &lt; 25%                         5
30% &gt; Р5 ≥ 25%              3
Р5 &gt; 30%                         0
</t>
  </si>
  <si>
    <t xml:space="preserve">95%≤Р6≤ 100%           5
85% ≤ Р6 ≤ 95%          3
Р6&lt;85%                       0
</t>
  </si>
  <si>
    <t xml:space="preserve">Р7 &lt; 5%                               5
10% ≥ Р7 ≥5%                     3
Р7&gt;10%                               0
</t>
  </si>
  <si>
    <t xml:space="preserve">Р9≤5%                                      3
5% &lt; Р9 ≤10%                          2
10%&lt;Р9≤15%                           1
Р9&gt;15%                                    0
</t>
  </si>
  <si>
    <t xml:space="preserve">Р14= Q (раз),                                                        где:
Q - количество направленных комитетом финансов уведомлений о приостановлении операций по расходованию средств на лицевых счетах, открытых в комитете финансов, в связи с нарушением процедур исполнения судебных актов, предусматривающих обращение взыскания на средства местного бюджета муниципального образования в отчетном периоде
</t>
  </si>
  <si>
    <t xml:space="preserve">Р15 - имеется                  3
Р15 - не имеется             0
</t>
  </si>
  <si>
    <t>соответствует</t>
  </si>
  <si>
    <t>не применяется</t>
  </si>
  <si>
    <t xml:space="preserve">Р16 =  QMпф /  QMп  х 100 (%),
где:
QMпф -  количество материалов о ходе и результатах
реализации муниципальных программ, информа-
ция о которых размещена в сети Интернет;
QMп - общее количество материалов о ходе и ре-
зультатах реализации муниципальных программ,
информация о которых должна быть размещена в
сети Интернет.
</t>
  </si>
  <si>
    <t xml:space="preserve">Р= 0 % или   РоПлан =  Р1План                        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0 % &lt;  Р2≤5%;                                                              3
Р2&gt;5%                                                                            0
</t>
  </si>
  <si>
    <t xml:space="preserve">Р16=100%                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Р16&lt;100%                 0
</t>
  </si>
  <si>
    <t xml:space="preserve">Р10 &lt; 5%                          5
10% ≥ Р10 ≥5%              3
Р10&gt;10%                        0
</t>
  </si>
  <si>
    <t>Доля подведомственных муниципальных учреждений, информация о плановой и фактической деятельности которых была своевременно размещена на сайте www.bus.gov.ru</t>
  </si>
  <si>
    <t>ГАБС</t>
  </si>
  <si>
    <t>Своевременность предоставления в отчетном году ГАБС финансово-экономического обоснования для составления проекта решения о бюджете на очередной финансовый год и плановый период</t>
  </si>
  <si>
    <t xml:space="preserve">Своевременность предоставления реестра расходных обязательств ГАБС (далее - РРО)
</t>
  </si>
  <si>
    <t xml:space="preserve">Своевременность исполнения расходных полномочий ГАБС в отчетном финансовом
году
</t>
  </si>
  <si>
    <t xml:space="preserve">Соотношение кассовых
расходов и плановых объемов
бюджетных ассигнований
ГАБС в отчетном году
</t>
  </si>
  <si>
    <t xml:space="preserve">Доля возвращенных коми-
тетом финансов заявок на
оплату расходов ГАБС и под-
ведомственных ему муници-
пальных учреждений, при
осуществлении процедуры
санкционирования расходов
за счет средств бюджета
</t>
  </si>
  <si>
    <t xml:space="preserve">Наличие у ГАБС и подведомственных ему муниципальных учреждений просроченной кредиторской задол-
женности
</t>
  </si>
  <si>
    <t xml:space="preserve"> Отношение кредиторской задолженности ГАБС и подведомственных им муниципальных учреждений к объему бюджетных расходов
ГАБС в отчетном году
</t>
  </si>
  <si>
    <t>Доля возвращенных комитетом финансов договоров и муниципальных контрактов на оплату расходов ГАБС и подведомственных ему муниципальных учреждений, при осуществлении процедуры санкционирования расходов за счет средств бюджета</t>
  </si>
  <si>
    <t>Соблюдение ГАБС требований по составу годовой бюджетной отчетности</t>
  </si>
  <si>
    <t>Наличие судебных решений, предусматривающих обращение взыскания на средства местного бюджета, вступивших в отчетном году в законную силу, предусматривающих полное или частичное удовлетворение исковых требований о возмещении ущерба от незаконных действий (бездействия) ГАБС или их должностных лиц</t>
  </si>
  <si>
    <t>Наличие муниципального правового акта ГАБС об организации ведомственного финансового контроля</t>
  </si>
  <si>
    <t xml:space="preserve">Размещение в сети Интернет ГАБС - ответственными исполнителями муниципальных программ материалов о ходе и результатах реализации мероприятий муниципальных программ
</t>
  </si>
  <si>
    <t xml:space="preserve">P1 = Q. (раз) где:
Q - случаи внесения изменений в решение о бюджете, по которым ГАБС выступает ответственным исполнителем
</t>
  </si>
  <si>
    <t xml:space="preserve">Рз = Q (раз), где:
Q - случаи несвоевременного предоставления ГАБС финансово-экономического обоснования для составления проекта решения о бюджете на очередной финансовый год и плановый период
</t>
  </si>
  <si>
    <t xml:space="preserve">Р4 = D (дней), где:
Р4 - количество дней отклонения даты регистрации письма ГАБС, к которому приложен РРО ГАБС на очередной финансовый год и плановый период в комитете финансов от даты представления РРО ГАБС, установленной комитетом финансов
</t>
  </si>
  <si>
    <t xml:space="preserve">Р5 = Ко / Кп х 100 (%),
где:
Р5 - процент исполнения ГАБС плана по расходам за IV квартал отчетного финансового года;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 -кассовые расходы ГАБС за IV квартал отчетного года;                                                               Кп- объем бюджетных ассигнований ГАБС
на отчетный финансовый год согласно кассовому плану с учетом изменений
</t>
  </si>
  <si>
    <t xml:space="preserve">Р6 = Кр/Кпх 100 (%),
где:
Кр - кассовые расходы ГАБС в отчетном году (без
учета межбюджетных трансфертов) (тыс. рублей);
Кп - уточненный плановый объем бюджетных ас-
сигнований ГАБС (без учета межбюджетных
трансфертов) (тыс. рублей)
</t>
  </si>
  <si>
    <t xml:space="preserve">P7 = K03/Qx 100 (%),
где:
Коз - количество возвращенных комитетом финансов заявок на оплату расходов ГАБС и подведомственных ему муниципальных учреждений в отчетном году, при осуществлении процедуры
санкционирования расходов за счет средств бюджета;
Q - общее количество представленных в комитет финансов заявок на оплату расходов ГАБС и подведомственных ему муниципальных учреждений, в отчетном году.
</t>
  </si>
  <si>
    <t xml:space="preserve"> Р8 =  Ктп
 где
Ктп - объем просроченной кредиторской задолженности ГАБС и подведомственных ему муниципаль
ных учреждений по расчетам с кредиторами по состоянию на 1 января года, следующего за отчет-
ным годом
</t>
  </si>
  <si>
    <t xml:space="preserve">P9=Vkz /Vba*100 (%)
где:
Vkz- объем кредиторской задолженности ГАБС и
подведомственных им муниципальных учреждений по состоянию на конец отчетного года (тыс.рублей);
Vba - объем бюджетных расходов ГАБС в отчетном году (тыс. рублей).
</t>
  </si>
  <si>
    <t>P10 = Kd/Qd 100 (%),
где:
Кd - количество возвращенных комитетом финансов договоров и муниципальных контрактов на оплату расходов ГАБС и подведомственных ему муниципальных учреждений в отчетном году, при осуществлении процедуры санкционирования расходов за счет средств бюджета;
Qd - общее количество представленных в комитет финансов договоров и муниципальных контрактов на оплату расходов ГАБС и подведомственных ему муниципальных учреждений, в отчетном году.</t>
  </si>
  <si>
    <t xml:space="preserve">Р12,
где:
годовая бюджетная отчетность ГАБС соответствует установленным требованиям;                                                               годовая бюджетная отчетность ГАБС не соответствует установленным требованиям
</t>
  </si>
  <si>
    <t>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</si>
  <si>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</si>
  <si>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</si>
  <si>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</si>
  <si>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</si>
  <si>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</si>
  <si>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</si>
  <si>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</si>
  <si>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</si>
  <si>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</si>
  <si>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</si>
  <si>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</si>
  <si>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</si>
  <si>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</si>
  <si>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</si>
  <si>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</si>
  <si>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</si>
  <si>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</si>
  <si>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нет</t>
  </si>
  <si>
    <t>Оценка качества финансового менеджмента ГАБС бюджета МО город Волхов за 2021 год</t>
  </si>
  <si>
    <t>I</t>
  </si>
  <si>
    <t>III</t>
  </si>
  <si>
    <t>II</t>
  </si>
  <si>
    <t>Таблица к оценке МО город Волхов</t>
  </si>
  <si>
    <r>
      <t>Р17=100%                           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80</t>
    </r>
    <r>
      <rPr>
        <sz val="18"/>
        <color theme="1"/>
        <rFont val="Calibri"/>
        <family val="2"/>
        <charset val="204"/>
      </rPr>
      <t>%≤</t>
    </r>
    <r>
      <rPr>
        <sz val="18"/>
        <color theme="1"/>
        <rFont val="Calibri"/>
        <family val="2"/>
        <charset val="204"/>
        <scheme val="minor"/>
      </rPr>
      <t xml:space="preserve">Р17&lt;100%                 1
P17 </t>
    </r>
    <r>
      <rPr>
        <sz val="18"/>
        <color theme="1"/>
        <rFont val="Calibri"/>
        <family val="2"/>
        <charset val="204"/>
      </rPr>
      <t>&lt; 80%                            0</t>
    </r>
  </si>
  <si>
    <t xml:space="preserve">Р14=0                          3    
Р14&gt;0                          0                        </t>
  </si>
  <si>
    <t>Совет депутатов МО город Волхов -002</t>
  </si>
  <si>
    <t>Р12 - соответствует         3      
Р12 - не соответствует    0</t>
  </si>
  <si>
    <t>Совет депутатов МО город Волхов - 002</t>
  </si>
  <si>
    <r>
      <t>P17 = Qpubl/ Q x 100</t>
    </r>
    <r>
      <rPr>
        <sz val="18"/>
        <color theme="1"/>
        <rFont val="Calibri"/>
        <family val="2"/>
        <charset val="204"/>
      </rPr>
      <t>%</t>
    </r>
    <r>
      <rPr>
        <sz val="18"/>
        <color theme="1"/>
        <rFont val="Calibri"/>
        <family val="2"/>
        <charset val="204"/>
        <scheme val="minor"/>
      </rPr>
      <t xml:space="preserve"> ,
где:
Qpubl - количество муниципальных учреждений, подведомственных ГАБС, информация о деятельности которых (информация о муниципальном задании (в случае его установления для муниципального учреждения), информация о плане финансово-хозяйственной деятельности (для бюджетных учреждений), информация о бюджетной смете (для казенных учреждений), информация о результатах деятельности и об использовании имущества) размещена в сети Интернет на сайте www.bus.gov.ru в полном соответствии с требованиями приказа Министерства финансов РФ от 21.07.2011 N 86н (на конец отчетного года);
Q - общее количество муниципальных учреждений, подведомственных ГБС (на конец отчетного года)</t>
    </r>
  </si>
  <si>
    <t>Р2 = 100-((РоПлан/Р1План) х 100)(%), 
если РоПлан&lt;  Р1План ;
Р2  = 100 х (Р0план/  Р1План ) - 100)(%), если
РоПлан&gt; Р1План  1,
 где:
Р2— отклонение первоначального плана ГАБС по расходам от уточненного плана в отчетном финансовом году :
Роплан - объем бюджетных ассигнований ГАБС согласно сводной бюджетной росписи по состоянию на начало отчетного года (первоначальный план);
Р1План - объем бюджетных ассигнований ГАБС согласно сводной бюджетной росписи по состоянию на конец отчетного года (уточненный план).                 В расчетах учитывается отклонение, как в большую, так и в меньшую сторону.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</si>
</sst>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Arial Cyr"/>
    </font>
    <font>
      <sz val="14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name val="Arial Cy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0"/>
      <color rgb="FF000000"/>
      <name val="Sylfaen"/>
      <family val="1"/>
      <charset val="204"/>
    </font>
    <font>
      <sz val="20"/>
      <color rgb="FF000000"/>
      <name val="Sylfaen"/>
      <family val="1"/>
      <charset val="204"/>
    </font>
    <font>
      <i/>
      <sz val="20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26"/>
      <color rgb="FF000000"/>
      <name val="Sylfaen"/>
      <family val="1"/>
      <charset val="204"/>
    </font>
    <font>
      <sz val="26"/>
      <color theme="1"/>
      <name val="Calibri"/>
      <family val="2"/>
      <charset val="204"/>
      <scheme val="minor"/>
    </font>
    <font>
      <b/>
      <sz val="26"/>
      <color theme="1"/>
      <name val="Sylfae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3" borderId="1" xfId="0" applyFont="1" applyFill="1" applyBorder="1"/>
    <xf numFmtId="49" fontId="4" fillId="0" borderId="0" xfId="0" applyNumberFormat="1" applyFont="1" applyFill="1" applyBorder="1" applyAlignment="1" applyProtection="1">
      <alignment horizontal="left" vertical="center" wrapText="1"/>
    </xf>
    <xf numFmtId="0" fontId="1" fillId="0" borderId="22" xfId="0" applyFont="1" applyBorder="1"/>
    <xf numFmtId="0" fontId="2" fillId="0" borderId="22" xfId="0" applyFont="1" applyBorder="1"/>
    <xf numFmtId="0" fontId="1" fillId="0" borderId="0" xfId="0" applyFont="1"/>
    <xf numFmtId="49" fontId="3" fillId="0" borderId="0" xfId="0" applyNumberFormat="1" applyFont="1" applyBorder="1" applyAlignment="1" applyProtection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2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9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9" fontId="11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textRotation="90" wrapText="1"/>
    </xf>
    <xf numFmtId="0" fontId="1" fillId="8" borderId="3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6"/>
  <sheetViews>
    <sheetView tabSelected="1" workbookViewId="0">
      <selection activeCell="L6" sqref="L6"/>
    </sheetView>
  </sheetViews>
  <sheetFormatPr defaultRowHeight="18.75" x14ac:dyDescent="0.3"/>
  <cols>
    <col min="1" max="1" width="9.140625" style="3"/>
    <col min="2" max="2" width="57.7109375" style="3" customWidth="1"/>
    <col min="3" max="5" width="8.85546875" style="14"/>
    <col min="6" max="8" width="9.140625" style="3"/>
    <col min="9" max="9" width="16.85546875" style="3" customWidth="1"/>
    <col min="10" max="16384" width="9.140625" style="3"/>
  </cols>
  <sheetData>
    <row r="1" spans="2:13" ht="40.9" customHeight="1" x14ac:dyDescent="0.3">
      <c r="B1" s="73" t="s">
        <v>90</v>
      </c>
      <c r="C1" s="73"/>
      <c r="D1" s="73"/>
      <c r="E1" s="73"/>
      <c r="F1" s="73"/>
      <c r="G1" s="73"/>
      <c r="H1" s="73"/>
      <c r="I1" s="73"/>
      <c r="J1" s="73"/>
      <c r="K1" s="73"/>
    </row>
    <row r="3" spans="2:13" x14ac:dyDescent="0.3">
      <c r="B3" s="74" t="s">
        <v>0</v>
      </c>
      <c r="C3" s="76" t="s">
        <v>1</v>
      </c>
      <c r="D3" s="78" t="s">
        <v>2</v>
      </c>
      <c r="E3" s="78" t="s">
        <v>3</v>
      </c>
      <c r="F3" s="80" t="s">
        <v>7</v>
      </c>
      <c r="G3" s="81"/>
      <c r="H3" s="81"/>
      <c r="I3" s="81"/>
      <c r="J3" s="81"/>
      <c r="K3" s="82"/>
    </row>
    <row r="4" spans="2:13" ht="141.6" customHeight="1" x14ac:dyDescent="0.3">
      <c r="B4" s="75"/>
      <c r="C4" s="77"/>
      <c r="D4" s="79"/>
      <c r="E4" s="79"/>
      <c r="F4" s="4" t="s">
        <v>4</v>
      </c>
      <c r="G4" s="4" t="s">
        <v>25</v>
      </c>
      <c r="H4" s="4" t="s">
        <v>5</v>
      </c>
      <c r="I4" s="4" t="s">
        <v>26</v>
      </c>
      <c r="J4" s="4" t="s">
        <v>6</v>
      </c>
      <c r="K4" s="4" t="s">
        <v>27</v>
      </c>
      <c r="L4" s="5"/>
      <c r="M4" s="2"/>
    </row>
    <row r="5" spans="2:13" s="2" customFormat="1" x14ac:dyDescent="0.25">
      <c r="B5" s="1">
        <v>1</v>
      </c>
      <c r="C5" s="18">
        <v>2</v>
      </c>
      <c r="D5" s="6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</row>
    <row r="6" spans="2:13" s="2" customFormat="1" ht="36" x14ac:dyDescent="0.3">
      <c r="B6" s="17" t="s">
        <v>8</v>
      </c>
      <c r="C6" s="19" t="s">
        <v>92</v>
      </c>
      <c r="D6" s="7">
        <v>4</v>
      </c>
      <c r="E6" s="8">
        <f>SUM(F6:K6)</f>
        <v>41</v>
      </c>
      <c r="F6" s="9">
        <f>показатели!D8+показатели!E8+показатели!F8+показатели!G8</f>
        <v>10</v>
      </c>
      <c r="G6" s="9">
        <f>показатели!H8+показатели!I8+показатели!J8+показатели!K8+показатели!L8+показатели!M8</f>
        <v>19</v>
      </c>
      <c r="H6" s="9">
        <f>показатели!N8+показатели!O8</f>
        <v>6</v>
      </c>
      <c r="I6" s="9">
        <f>показатели!P8+показатели!Q8</f>
        <v>3</v>
      </c>
      <c r="J6" s="9">
        <f>показатели!R8</f>
        <v>0</v>
      </c>
      <c r="K6" s="9">
        <f>показатели!S8+показатели!T8</f>
        <v>3</v>
      </c>
    </row>
    <row r="7" spans="2:13" x14ac:dyDescent="0.3">
      <c r="B7" s="16" t="s">
        <v>9</v>
      </c>
      <c r="C7" s="19" t="s">
        <v>93</v>
      </c>
      <c r="D7" s="7">
        <v>2</v>
      </c>
      <c r="E7" s="8">
        <f t="shared" ref="E7:E9" si="0">SUM(F7:K7)</f>
        <v>56</v>
      </c>
      <c r="F7" s="9">
        <f>показатели!D10+показатели!E10+показатели!F10+показатели!G10</f>
        <v>10</v>
      </c>
      <c r="G7" s="9">
        <f>показатели!H10+показатели!I10+показатели!J10+показатели!K10+показатели!L10+показатели!M10</f>
        <v>26</v>
      </c>
      <c r="H7" s="9">
        <f>показатели!N10+показатели!O10</f>
        <v>6</v>
      </c>
      <c r="I7" s="9">
        <f>показатели!P10+показатели!Q10</f>
        <v>6</v>
      </c>
      <c r="J7" s="9">
        <f>показатели!R10</f>
        <v>3</v>
      </c>
      <c r="K7" s="9">
        <f>показатели!S10+показатели!T10</f>
        <v>5</v>
      </c>
    </row>
    <row r="8" spans="2:13" x14ac:dyDescent="0.3">
      <c r="B8" s="17" t="s">
        <v>97</v>
      </c>
      <c r="C8" s="19" t="s">
        <v>93</v>
      </c>
      <c r="D8" s="7">
        <v>3</v>
      </c>
      <c r="E8" s="8">
        <f t="shared" si="0"/>
        <v>51</v>
      </c>
      <c r="F8" s="9">
        <f>показатели!D12+показатели!E12+показатели!F12+показатели!G12</f>
        <v>10</v>
      </c>
      <c r="G8" s="9">
        <f>показатели!H12+показатели!I12+показатели!J12+показатели!K12+показатели!L12+показатели!M12</f>
        <v>21</v>
      </c>
      <c r="H8" s="9">
        <f>показатели!N12+показатели!O12</f>
        <v>6</v>
      </c>
      <c r="I8" s="9">
        <f>показатели!P12+показатели!Q12</f>
        <v>6</v>
      </c>
      <c r="J8" s="9">
        <f>показатели!R12</f>
        <v>3</v>
      </c>
      <c r="K8" s="9">
        <f>показатели!S12+показатели!T12</f>
        <v>5</v>
      </c>
    </row>
    <row r="9" spans="2:13" x14ac:dyDescent="0.3">
      <c r="B9" s="16" t="s">
        <v>29</v>
      </c>
      <c r="C9" s="19" t="s">
        <v>91</v>
      </c>
      <c r="D9" s="7">
        <v>1</v>
      </c>
      <c r="E9" s="8">
        <f t="shared" si="0"/>
        <v>58</v>
      </c>
      <c r="F9" s="9">
        <f>показатели!D14+показатели!E14+показатели!F14+показатели!G14</f>
        <v>15</v>
      </c>
      <c r="G9" s="9">
        <f>показатели!H14+показатели!I14+показатели!J14+показатели!K14+показатели!L14+показатели!M14</f>
        <v>23</v>
      </c>
      <c r="H9" s="9">
        <f>показатели!N14+показатели!O14</f>
        <v>6</v>
      </c>
      <c r="I9" s="9">
        <f>показатели!P14+показатели!Q14</f>
        <v>6</v>
      </c>
      <c r="J9" s="10">
        <f>показатели!R14</f>
        <v>3</v>
      </c>
      <c r="K9" s="9">
        <f>показатели!S14+показатели!T14</f>
        <v>5</v>
      </c>
    </row>
    <row r="13" spans="2:13" x14ac:dyDescent="0.3">
      <c r="B13" s="11" t="s">
        <v>32</v>
      </c>
      <c r="C13" s="12"/>
      <c r="D13" s="12"/>
      <c r="E13" s="12"/>
      <c r="F13" s="13"/>
      <c r="G13" s="3" t="s">
        <v>33</v>
      </c>
    </row>
    <row r="15" spans="2:13" x14ac:dyDescent="0.3">
      <c r="J15" s="15"/>
    </row>
    <row r="16" spans="2:13" x14ac:dyDescent="0.3">
      <c r="J16" s="15"/>
    </row>
  </sheetData>
  <sortState ref="A6:M14">
    <sortCondition descending="1" ref="A6"/>
  </sortState>
  <mergeCells count="6">
    <mergeCell ref="B1:K1"/>
    <mergeCell ref="B3:B4"/>
    <mergeCell ref="C3:C4"/>
    <mergeCell ref="D3:D4"/>
    <mergeCell ref="E3:E4"/>
    <mergeCell ref="F3:K3"/>
  </mergeCells>
  <pageMargins left="0.31496062992125984" right="0.31496062992125984" top="0.74803149606299213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7"/>
  <sheetViews>
    <sheetView topLeftCell="A2" zoomScale="75" zoomScaleNormal="75" workbookViewId="0">
      <pane xSplit="3" ySplit="2" topLeftCell="D4" activePane="bottomRight" state="frozen"/>
      <selection activeCell="A2" sqref="A2"/>
      <selection pane="topRight" activeCell="D2" sqref="D2"/>
      <selection pane="bottomLeft" activeCell="A4" sqref="A4"/>
      <selection pane="bottomRight" activeCell="D5" sqref="D5"/>
    </sheetView>
  </sheetViews>
  <sheetFormatPr defaultColWidth="9.140625" defaultRowHeight="26.25" x14ac:dyDescent="0.25"/>
  <cols>
    <col min="1" max="1" width="5.28515625" style="20" customWidth="1"/>
    <col min="2" max="2" width="57.85546875" style="63" customWidth="1"/>
    <col min="3" max="3" width="14.85546875" style="64" customWidth="1"/>
    <col min="4" max="18" width="123.140625" style="20" customWidth="1"/>
    <col min="19" max="20" width="123.140625" style="21" customWidth="1"/>
    <col min="21" max="16384" width="9.140625" style="20"/>
  </cols>
  <sheetData>
    <row r="1" spans="2:20" ht="17.25" customHeight="1" thickBot="1" x14ac:dyDescent="0.3">
      <c r="B1" s="86" t="s">
        <v>94</v>
      </c>
      <c r="C1" s="86"/>
    </row>
    <row r="2" spans="2:20" ht="27" x14ac:dyDescent="0.25">
      <c r="B2" s="22" t="s">
        <v>48</v>
      </c>
      <c r="C2" s="23" t="s">
        <v>30</v>
      </c>
      <c r="D2" s="24" t="s">
        <v>72</v>
      </c>
      <c r="E2" s="24" t="s">
        <v>73</v>
      </c>
      <c r="F2" s="24" t="s">
        <v>74</v>
      </c>
      <c r="G2" s="24" t="s">
        <v>75</v>
      </c>
      <c r="H2" s="25" t="s">
        <v>76</v>
      </c>
      <c r="I2" s="25" t="s">
        <v>77</v>
      </c>
      <c r="J2" s="25" t="s">
        <v>78</v>
      </c>
      <c r="K2" s="25" t="s">
        <v>79</v>
      </c>
      <c r="L2" s="25" t="s">
        <v>80</v>
      </c>
      <c r="M2" s="25" t="s">
        <v>81</v>
      </c>
      <c r="N2" s="25" t="s">
        <v>82</v>
      </c>
      <c r="O2" s="25" t="s">
        <v>83</v>
      </c>
      <c r="P2" s="26" t="s">
        <v>84</v>
      </c>
      <c r="Q2" s="26" t="s">
        <v>85</v>
      </c>
      <c r="R2" s="27" t="s">
        <v>86</v>
      </c>
      <c r="S2" s="24" t="s">
        <v>87</v>
      </c>
      <c r="T2" s="24" t="s">
        <v>88</v>
      </c>
    </row>
    <row r="3" spans="2:20" s="72" customFormat="1" ht="75.75" customHeight="1" x14ac:dyDescent="0.25">
      <c r="B3" s="68"/>
      <c r="C3" s="69"/>
      <c r="D3" s="83" t="s">
        <v>4</v>
      </c>
      <c r="E3" s="84"/>
      <c r="F3" s="84"/>
      <c r="G3" s="84"/>
      <c r="H3" s="83" t="s">
        <v>25</v>
      </c>
      <c r="I3" s="84"/>
      <c r="J3" s="84"/>
      <c r="K3" s="84"/>
      <c r="L3" s="84"/>
      <c r="M3" s="84"/>
      <c r="N3" s="83" t="s">
        <v>5</v>
      </c>
      <c r="O3" s="84"/>
      <c r="P3" s="85" t="s">
        <v>26</v>
      </c>
      <c r="Q3" s="85"/>
      <c r="R3" s="70" t="s">
        <v>6</v>
      </c>
      <c r="S3" s="71" t="s">
        <v>27</v>
      </c>
      <c r="T3" s="71" t="s">
        <v>27</v>
      </c>
    </row>
    <row r="4" spans="2:20" s="90" customFormat="1" ht="143.25" customHeight="1" x14ac:dyDescent="0.25">
      <c r="B4" s="87" t="s">
        <v>23</v>
      </c>
      <c r="C4" s="88" t="s">
        <v>31</v>
      </c>
      <c r="D4" s="66" t="s">
        <v>10</v>
      </c>
      <c r="E4" s="66" t="s">
        <v>11</v>
      </c>
      <c r="F4" s="66" t="s">
        <v>49</v>
      </c>
      <c r="G4" s="66" t="s">
        <v>50</v>
      </c>
      <c r="H4" s="66" t="s">
        <v>51</v>
      </c>
      <c r="I4" s="66" t="s">
        <v>52</v>
      </c>
      <c r="J4" s="66" t="s">
        <v>53</v>
      </c>
      <c r="K4" s="66" t="s">
        <v>54</v>
      </c>
      <c r="L4" s="66" t="s">
        <v>55</v>
      </c>
      <c r="M4" s="66" t="s">
        <v>56</v>
      </c>
      <c r="N4" s="66" t="s">
        <v>12</v>
      </c>
      <c r="O4" s="66" t="s">
        <v>57</v>
      </c>
      <c r="P4" s="66" t="s">
        <v>58</v>
      </c>
      <c r="Q4" s="66" t="s">
        <v>13</v>
      </c>
      <c r="R4" s="66" t="s">
        <v>59</v>
      </c>
      <c r="S4" s="89" t="s">
        <v>60</v>
      </c>
      <c r="T4" s="89" t="s">
        <v>47</v>
      </c>
    </row>
    <row r="5" spans="2:20" s="90" customFormat="1" ht="314.25" customHeight="1" x14ac:dyDescent="0.25">
      <c r="B5" s="87" t="s">
        <v>22</v>
      </c>
      <c r="C5" s="88"/>
      <c r="D5" s="66" t="s">
        <v>61</v>
      </c>
      <c r="E5" s="66" t="s">
        <v>101</v>
      </c>
      <c r="F5" s="66" t="s">
        <v>62</v>
      </c>
      <c r="G5" s="66" t="s">
        <v>63</v>
      </c>
      <c r="H5" s="66" t="s">
        <v>64</v>
      </c>
      <c r="I5" s="66" t="s">
        <v>65</v>
      </c>
      <c r="J5" s="66" t="s">
        <v>66</v>
      </c>
      <c r="K5" s="66" t="s">
        <v>67</v>
      </c>
      <c r="L5" s="66" t="s">
        <v>68</v>
      </c>
      <c r="M5" s="66" t="s">
        <v>69</v>
      </c>
      <c r="N5" s="66" t="s">
        <v>18</v>
      </c>
      <c r="O5" s="66" t="s">
        <v>70</v>
      </c>
      <c r="P5" s="66" t="s">
        <v>19</v>
      </c>
      <c r="Q5" s="66" t="s">
        <v>39</v>
      </c>
      <c r="R5" s="66" t="s">
        <v>21</v>
      </c>
      <c r="S5" s="66" t="s">
        <v>43</v>
      </c>
      <c r="T5" s="66" t="s">
        <v>100</v>
      </c>
    </row>
    <row r="6" spans="2:20" s="90" customFormat="1" ht="125.25" customHeight="1" thickBot="1" x14ac:dyDescent="0.3">
      <c r="B6" s="91" t="s">
        <v>24</v>
      </c>
      <c r="C6" s="92"/>
      <c r="D6" s="67" t="s">
        <v>14</v>
      </c>
      <c r="E6" s="67" t="s">
        <v>44</v>
      </c>
      <c r="F6" s="67" t="s">
        <v>15</v>
      </c>
      <c r="G6" s="67" t="s">
        <v>34</v>
      </c>
      <c r="H6" s="67" t="s">
        <v>35</v>
      </c>
      <c r="I6" s="67" t="s">
        <v>36</v>
      </c>
      <c r="J6" s="67" t="s">
        <v>37</v>
      </c>
      <c r="K6" s="67" t="s">
        <v>16</v>
      </c>
      <c r="L6" s="67" t="s">
        <v>38</v>
      </c>
      <c r="M6" s="67" t="s">
        <v>46</v>
      </c>
      <c r="N6" s="67" t="s">
        <v>17</v>
      </c>
      <c r="O6" s="67" t="s">
        <v>98</v>
      </c>
      <c r="P6" s="67" t="s">
        <v>20</v>
      </c>
      <c r="Q6" s="67" t="s">
        <v>96</v>
      </c>
      <c r="R6" s="67" t="s">
        <v>40</v>
      </c>
      <c r="S6" s="67" t="s">
        <v>45</v>
      </c>
      <c r="T6" s="67" t="s">
        <v>95</v>
      </c>
    </row>
    <row r="7" spans="2:20" s="28" customFormat="1" ht="24" customHeight="1" thickBot="1" x14ac:dyDescent="0.3">
      <c r="B7" s="29">
        <v>1</v>
      </c>
      <c r="C7" s="30"/>
      <c r="D7" s="31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2">
        <v>8</v>
      </c>
      <c r="K7" s="32">
        <v>9</v>
      </c>
      <c r="L7" s="32">
        <v>10</v>
      </c>
      <c r="M7" s="32">
        <v>11</v>
      </c>
      <c r="N7" s="32">
        <v>12</v>
      </c>
      <c r="O7" s="32">
        <v>13</v>
      </c>
      <c r="P7" s="32">
        <v>14</v>
      </c>
      <c r="Q7" s="32">
        <v>15</v>
      </c>
      <c r="R7" s="32">
        <v>16</v>
      </c>
      <c r="S7" s="33">
        <v>17</v>
      </c>
      <c r="T7" s="33">
        <v>17</v>
      </c>
    </row>
    <row r="8" spans="2:20" s="39" customFormat="1" ht="52.5" x14ac:dyDescent="0.25">
      <c r="B8" s="34" t="s">
        <v>8</v>
      </c>
      <c r="C8" s="35">
        <f>D8+E8+F8+G8+H8+I8+J8+K8+L8+M8+N8+O8+P8+Q8+R8+S8+T8</f>
        <v>41</v>
      </c>
      <c r="D8" s="36">
        <v>2</v>
      </c>
      <c r="E8" s="37">
        <v>0</v>
      </c>
      <c r="F8" s="37">
        <v>3</v>
      </c>
      <c r="G8" s="37">
        <v>5</v>
      </c>
      <c r="H8" s="38">
        <v>0</v>
      </c>
      <c r="I8" s="37">
        <v>3</v>
      </c>
      <c r="J8" s="37">
        <v>5</v>
      </c>
      <c r="K8" s="37">
        <v>5</v>
      </c>
      <c r="L8" s="37">
        <v>3</v>
      </c>
      <c r="M8" s="37">
        <v>3</v>
      </c>
      <c r="N8" s="37">
        <v>3</v>
      </c>
      <c r="O8" s="37">
        <v>3</v>
      </c>
      <c r="P8" s="37">
        <v>0</v>
      </c>
      <c r="Q8" s="37">
        <v>3</v>
      </c>
      <c r="R8" s="37">
        <v>0</v>
      </c>
      <c r="S8" s="37">
        <v>3</v>
      </c>
      <c r="T8" s="37">
        <v>0</v>
      </c>
    </row>
    <row r="9" spans="2:20" s="46" customFormat="1" x14ac:dyDescent="0.25">
      <c r="B9" s="40" t="s">
        <v>28</v>
      </c>
      <c r="C9" s="41"/>
      <c r="D9" s="42">
        <v>5</v>
      </c>
      <c r="E9" s="43">
        <v>0.19700000000000001</v>
      </c>
      <c r="F9" s="44">
        <v>0</v>
      </c>
      <c r="G9" s="44">
        <v>0</v>
      </c>
      <c r="H9" s="43">
        <v>0.31</v>
      </c>
      <c r="I9" s="43">
        <v>0.91</v>
      </c>
      <c r="J9" s="43">
        <v>0</v>
      </c>
      <c r="K9" s="44">
        <v>0</v>
      </c>
      <c r="L9" s="43">
        <v>0.04</v>
      </c>
      <c r="M9" s="44">
        <v>8</v>
      </c>
      <c r="N9" s="44">
        <v>0</v>
      </c>
      <c r="O9" s="44" t="s">
        <v>41</v>
      </c>
      <c r="P9" s="44">
        <v>12</v>
      </c>
      <c r="Q9" s="44">
        <v>0</v>
      </c>
      <c r="R9" s="44" t="s">
        <v>89</v>
      </c>
      <c r="S9" s="45">
        <v>1</v>
      </c>
      <c r="T9" s="45">
        <v>0.11</v>
      </c>
    </row>
    <row r="10" spans="2:20" s="47" customFormat="1" x14ac:dyDescent="0.25">
      <c r="B10" s="34" t="s">
        <v>9</v>
      </c>
      <c r="C10" s="35">
        <f>D10+E10+F10+G10+H10+I10+J10+K10+L10+M10+N10+O10+P10+Q10+R10+S10+T10</f>
        <v>56</v>
      </c>
      <c r="D10" s="36">
        <v>2</v>
      </c>
      <c r="E10" s="37">
        <v>0</v>
      </c>
      <c r="F10" s="37">
        <v>3</v>
      </c>
      <c r="G10" s="37">
        <v>5</v>
      </c>
      <c r="H10" s="37">
        <v>3</v>
      </c>
      <c r="I10" s="37">
        <v>5</v>
      </c>
      <c r="J10" s="37">
        <v>5</v>
      </c>
      <c r="K10" s="37">
        <v>5</v>
      </c>
      <c r="L10" s="37">
        <v>3</v>
      </c>
      <c r="M10" s="37">
        <v>5</v>
      </c>
      <c r="N10" s="37">
        <v>3</v>
      </c>
      <c r="O10" s="37">
        <v>3</v>
      </c>
      <c r="P10" s="37">
        <v>3</v>
      </c>
      <c r="Q10" s="37">
        <v>3</v>
      </c>
      <c r="R10" s="37">
        <v>3</v>
      </c>
      <c r="S10" s="37">
        <v>3</v>
      </c>
      <c r="T10" s="37">
        <v>2</v>
      </c>
    </row>
    <row r="11" spans="2:20" s="54" customFormat="1" x14ac:dyDescent="0.25">
      <c r="B11" s="48" t="s">
        <v>28</v>
      </c>
      <c r="C11" s="41"/>
      <c r="D11" s="49">
        <v>1</v>
      </c>
      <c r="E11" s="50">
        <v>0.92300000000000004</v>
      </c>
      <c r="F11" s="51">
        <v>0</v>
      </c>
      <c r="G11" s="51">
        <v>0</v>
      </c>
      <c r="H11" s="50">
        <v>0.23</v>
      </c>
      <c r="I11" s="50">
        <v>0</v>
      </c>
      <c r="J11" s="52">
        <v>0</v>
      </c>
      <c r="K11" s="51">
        <v>0</v>
      </c>
      <c r="L11" s="50">
        <v>0</v>
      </c>
      <c r="M11" s="51">
        <v>0</v>
      </c>
      <c r="N11" s="51">
        <v>0</v>
      </c>
      <c r="O11" s="51" t="s">
        <v>41</v>
      </c>
      <c r="P11" s="51">
        <v>0</v>
      </c>
      <c r="Q11" s="51">
        <v>0</v>
      </c>
      <c r="R11" s="51" t="s">
        <v>42</v>
      </c>
      <c r="S11" s="53">
        <v>1</v>
      </c>
      <c r="T11" s="53"/>
    </row>
    <row r="12" spans="2:20" s="39" customFormat="1" ht="52.5" x14ac:dyDescent="0.25">
      <c r="B12" s="34" t="s">
        <v>99</v>
      </c>
      <c r="C12" s="35">
        <f>D12+E12+F12+G12+H12+I12+J12+K12+L12+M12+N12+O12+P12+Q12+R12+S12+T12</f>
        <v>51</v>
      </c>
      <c r="D12" s="36">
        <v>2</v>
      </c>
      <c r="E12" s="37">
        <v>0</v>
      </c>
      <c r="F12" s="37">
        <v>3</v>
      </c>
      <c r="G12" s="37">
        <v>5</v>
      </c>
      <c r="H12" s="37">
        <v>5</v>
      </c>
      <c r="I12" s="37">
        <v>3</v>
      </c>
      <c r="J12" s="37">
        <v>5</v>
      </c>
      <c r="K12" s="37">
        <v>5</v>
      </c>
      <c r="L12" s="37">
        <v>3</v>
      </c>
      <c r="M12" s="37">
        <v>0</v>
      </c>
      <c r="N12" s="37">
        <v>3</v>
      </c>
      <c r="O12" s="37">
        <v>3</v>
      </c>
      <c r="P12" s="37">
        <v>3</v>
      </c>
      <c r="Q12" s="37">
        <v>3</v>
      </c>
      <c r="R12" s="37">
        <v>3</v>
      </c>
      <c r="S12" s="37">
        <v>3</v>
      </c>
      <c r="T12" s="37">
        <v>2</v>
      </c>
    </row>
    <row r="13" spans="2:20" s="46" customFormat="1" x14ac:dyDescent="0.25">
      <c r="B13" s="40" t="s">
        <v>28</v>
      </c>
      <c r="C13" s="41"/>
      <c r="D13" s="42">
        <v>1</v>
      </c>
      <c r="E13" s="43">
        <v>5.7000000000000002E-2</v>
      </c>
      <c r="F13" s="44">
        <v>0</v>
      </c>
      <c r="G13" s="44">
        <v>0</v>
      </c>
      <c r="H13" s="43">
        <v>0</v>
      </c>
      <c r="I13" s="43">
        <v>0.95</v>
      </c>
      <c r="J13" s="43">
        <v>0</v>
      </c>
      <c r="K13" s="44">
        <v>0</v>
      </c>
      <c r="L13" s="43">
        <v>0</v>
      </c>
      <c r="M13" s="44">
        <v>43</v>
      </c>
      <c r="N13" s="44">
        <v>0</v>
      </c>
      <c r="O13" s="44" t="s">
        <v>41</v>
      </c>
      <c r="P13" s="44">
        <v>0</v>
      </c>
      <c r="Q13" s="44">
        <v>0</v>
      </c>
      <c r="R13" s="44" t="s">
        <v>42</v>
      </c>
      <c r="S13" s="45">
        <v>1</v>
      </c>
      <c r="T13" s="45"/>
    </row>
    <row r="14" spans="2:20" s="55" customFormat="1" x14ac:dyDescent="0.25">
      <c r="B14" s="34" t="s">
        <v>29</v>
      </c>
      <c r="C14" s="35">
        <f>D14+E14+F14+G14+H14+I14+J14+K14+L14+M14+N14+O14+P14+Q14+R14+S14+T14</f>
        <v>58</v>
      </c>
      <c r="D14" s="36">
        <v>2</v>
      </c>
      <c r="E14" s="37">
        <v>5</v>
      </c>
      <c r="F14" s="37">
        <v>3</v>
      </c>
      <c r="G14" s="37">
        <v>5</v>
      </c>
      <c r="H14" s="37">
        <v>0</v>
      </c>
      <c r="I14" s="37">
        <v>5</v>
      </c>
      <c r="J14" s="37">
        <v>5</v>
      </c>
      <c r="K14" s="37">
        <v>5</v>
      </c>
      <c r="L14" s="37">
        <v>3</v>
      </c>
      <c r="M14" s="37">
        <v>5</v>
      </c>
      <c r="N14" s="37">
        <v>3</v>
      </c>
      <c r="O14" s="37">
        <v>3</v>
      </c>
      <c r="P14" s="37">
        <v>3</v>
      </c>
      <c r="Q14" s="37">
        <v>3</v>
      </c>
      <c r="R14" s="37">
        <v>3</v>
      </c>
      <c r="S14" s="37">
        <v>3</v>
      </c>
      <c r="T14" s="37">
        <v>2</v>
      </c>
    </row>
    <row r="15" spans="2:20" s="46" customFormat="1" x14ac:dyDescent="0.25">
      <c r="B15" s="56" t="s">
        <v>28</v>
      </c>
      <c r="C15" s="57"/>
      <c r="D15" s="44">
        <v>0</v>
      </c>
      <c r="E15" s="43">
        <v>0</v>
      </c>
      <c r="F15" s="44">
        <v>0</v>
      </c>
      <c r="G15" s="44">
        <v>0</v>
      </c>
      <c r="H15" s="43">
        <v>0.5</v>
      </c>
      <c r="I15" s="43">
        <v>1</v>
      </c>
      <c r="J15" s="43">
        <v>0</v>
      </c>
      <c r="K15" s="44">
        <v>0</v>
      </c>
      <c r="L15" s="43">
        <v>0</v>
      </c>
      <c r="M15" s="58" t="s">
        <v>71</v>
      </c>
      <c r="N15" s="44">
        <v>0</v>
      </c>
      <c r="O15" s="44" t="s">
        <v>41</v>
      </c>
      <c r="P15" s="44">
        <v>0</v>
      </c>
      <c r="Q15" s="44">
        <v>0</v>
      </c>
      <c r="R15" s="44" t="s">
        <v>42</v>
      </c>
      <c r="S15" s="45">
        <v>1</v>
      </c>
      <c r="T15" s="45"/>
    </row>
    <row r="16" spans="2:20" ht="2.4500000000000002" customHeight="1" thickBot="1" x14ac:dyDescent="0.3">
      <c r="B16" s="59"/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  <c r="T16" s="62"/>
    </row>
    <row r="17" spans="6:6" x14ac:dyDescent="0.25">
      <c r="F17" s="65"/>
    </row>
  </sheetData>
  <mergeCells count="5">
    <mergeCell ref="D3:G3"/>
    <mergeCell ref="H3:M3"/>
    <mergeCell ref="N3:O3"/>
    <mergeCell ref="P3:Q3"/>
    <mergeCell ref="B1:C1"/>
  </mergeCells>
  <pageMargins left="0.79" right="0.15748031496062992" top="1.18" bottom="0.15748031496062992" header="0.31496062992125984" footer="0.31496062992125984"/>
  <pageSetup paperSize="9" scale="30" fitToWidth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показатели</vt:lpstr>
      <vt:lpstr>показатели!Заголовки_для_печати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Kostryakova</dc:creator>
  <cp:lastModifiedBy>Bogacheva</cp:lastModifiedBy>
  <cp:lastPrinted>2022-04-18T07:44:49Z</cp:lastPrinted>
  <dcterms:created xsi:type="dcterms:W3CDTF">2019-03-01T13:17:14Z</dcterms:created>
  <dcterms:modified xsi:type="dcterms:W3CDTF">2022-04-18T07:46:02Z</dcterms:modified>
</cp:coreProperties>
</file>