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68" windowWidth="15300" windowHeight="6300"/>
  </bookViews>
  <sheets>
    <sheet name="СВОД" sheetId="1" r:id="rId1"/>
    <sheet name="показатели" sheetId="3" r:id="rId2"/>
  </sheets>
  <definedNames>
    <definedName name="_xlnm.Print_Titles" localSheetId="1">показатели!$B:$B,показатели!$2:$7</definedName>
  </definedNames>
  <calcPr calcId="145621"/>
</workbook>
</file>

<file path=xl/calcChain.xml><?xml version="1.0" encoding="utf-8"?>
<calcChain xmlns="http://schemas.openxmlformats.org/spreadsheetml/2006/main">
  <c r="C10" i="3" l="1"/>
  <c r="C12" i="3"/>
  <c r="C14" i="3"/>
  <c r="C16" i="3"/>
  <c r="C18" i="3"/>
  <c r="C20" i="3"/>
  <c r="C22" i="3"/>
  <c r="C24" i="3"/>
  <c r="C8" i="3"/>
  <c r="E7" i="1" l="1"/>
  <c r="E14" i="1"/>
  <c r="E12" i="1"/>
  <c r="E6" i="1"/>
  <c r="E13" i="1"/>
  <c r="E9" i="1"/>
  <c r="E8" i="1"/>
  <c r="E10" i="1"/>
  <c r="E11" i="1"/>
</calcChain>
</file>

<file path=xl/sharedStrings.xml><?xml version="1.0" encoding="utf-8"?>
<sst xmlns="http://schemas.openxmlformats.org/spreadsheetml/2006/main" count="145" uniqueCount="110">
  <si>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</si>
  <si>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</si>
  <si>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</si>
  <si>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</si>
  <si>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</si>
  <si>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Учет и отчетность</t>
  </si>
  <si>
    <t>Исполнение судебных актов</t>
  </si>
  <si>
    <t>Контроль и аудит</t>
  </si>
  <si>
    <t>Обеспечение публичности и открытости</t>
  </si>
  <si>
    <t>Оценка по группе показателей</t>
  </si>
  <si>
    <t>Администрация Волховского муниципального района - 110</t>
  </si>
  <si>
    <t>КФ Волховского МР - 111</t>
  </si>
  <si>
    <t>КУМИ Волховского муниципального района Ленинградской области - 112</t>
  </si>
  <si>
    <t>МКУ "Транспортно-хозяйственная эксплуатационная служба" - 113</t>
  </si>
  <si>
    <t>Совет депутатов Волховского муниципального района - 114</t>
  </si>
  <si>
    <t>Муниципальное казенное учреждение по строительству и землеустройству администрации ВМР ЛО - 118</t>
  </si>
  <si>
    <t>МКУ "Центр образования" - 119</t>
  </si>
  <si>
    <t>ГРБС</t>
  </si>
  <si>
    <r>
      <t>P</t>
    </r>
    <r>
      <rPr>
        <b/>
        <sz val="8"/>
        <color rgb="FF000000"/>
        <rFont val="Sylfaen"/>
        <family val="1"/>
        <charset val="204"/>
      </rPr>
      <t>1</t>
    </r>
  </si>
  <si>
    <r>
      <t>P</t>
    </r>
    <r>
      <rPr>
        <b/>
        <sz val="8"/>
        <color rgb="FF000000"/>
        <rFont val="Sylfaen"/>
        <family val="1"/>
        <charset val="204"/>
      </rPr>
      <t>2</t>
    </r>
  </si>
  <si>
    <r>
      <t>P</t>
    </r>
    <r>
      <rPr>
        <b/>
        <sz val="8"/>
        <color rgb="FF000000"/>
        <rFont val="Sylfaen"/>
        <family val="1"/>
        <charset val="204"/>
      </rPr>
      <t>3</t>
    </r>
  </si>
  <si>
    <r>
      <t>P</t>
    </r>
    <r>
      <rPr>
        <b/>
        <sz val="8"/>
        <color rgb="FF000000"/>
        <rFont val="Sylfaen"/>
        <family val="1"/>
        <charset val="204"/>
      </rPr>
      <t>4</t>
    </r>
  </si>
  <si>
    <r>
      <t>P</t>
    </r>
    <r>
      <rPr>
        <b/>
        <sz val="8"/>
        <color rgb="FF000000"/>
        <rFont val="Sylfaen"/>
        <family val="1"/>
        <charset val="204"/>
      </rPr>
      <t>5</t>
    </r>
  </si>
  <si>
    <r>
      <t>P</t>
    </r>
    <r>
      <rPr>
        <b/>
        <sz val="8"/>
        <color rgb="FF000000"/>
        <rFont val="Sylfaen"/>
        <family val="1"/>
        <charset val="204"/>
      </rPr>
      <t>6</t>
    </r>
  </si>
  <si>
    <r>
      <t>P</t>
    </r>
    <r>
      <rPr>
        <b/>
        <sz val="8"/>
        <color rgb="FF000000"/>
        <rFont val="Sylfaen"/>
        <family val="1"/>
        <charset val="204"/>
      </rPr>
      <t>7</t>
    </r>
  </si>
  <si>
    <r>
      <t>P</t>
    </r>
    <r>
      <rPr>
        <b/>
        <sz val="8"/>
        <color rgb="FF000000"/>
        <rFont val="Sylfaen"/>
        <family val="1"/>
        <charset val="204"/>
      </rPr>
      <t>8</t>
    </r>
  </si>
  <si>
    <r>
      <t>P</t>
    </r>
    <r>
      <rPr>
        <b/>
        <sz val="8"/>
        <color rgb="FF000000"/>
        <rFont val="Sylfaen"/>
        <family val="1"/>
        <charset val="204"/>
      </rPr>
      <t>9</t>
    </r>
  </si>
  <si>
    <r>
      <t>P</t>
    </r>
    <r>
      <rPr>
        <b/>
        <sz val="8"/>
        <color rgb="FF000000"/>
        <rFont val="Sylfaen"/>
        <family val="1"/>
        <charset val="204"/>
      </rPr>
      <t>10</t>
    </r>
  </si>
  <si>
    <r>
      <t>P</t>
    </r>
    <r>
      <rPr>
        <b/>
        <sz val="8"/>
        <color rgb="FF000000"/>
        <rFont val="Sylfaen"/>
        <family val="1"/>
        <charset val="204"/>
      </rPr>
      <t>11</t>
    </r>
  </si>
  <si>
    <r>
      <t>P</t>
    </r>
    <r>
      <rPr>
        <b/>
        <sz val="8"/>
        <color rgb="FF000000"/>
        <rFont val="Sylfaen"/>
        <family val="1"/>
        <charset val="204"/>
      </rPr>
      <t>12</t>
    </r>
  </si>
  <si>
    <r>
      <t>P</t>
    </r>
    <r>
      <rPr>
        <b/>
        <sz val="8"/>
        <color rgb="FF000000"/>
        <rFont val="Sylfaen"/>
        <family val="1"/>
        <charset val="204"/>
      </rPr>
      <t>13</t>
    </r>
  </si>
  <si>
    <r>
      <t>P</t>
    </r>
    <r>
      <rPr>
        <b/>
        <sz val="8"/>
        <color rgb="FF000000"/>
        <rFont val="Sylfaen"/>
        <family val="1"/>
        <charset val="204"/>
      </rPr>
      <t>14</t>
    </r>
  </si>
  <si>
    <r>
      <t>P</t>
    </r>
    <r>
      <rPr>
        <b/>
        <sz val="8"/>
        <color rgb="FF000000"/>
        <rFont val="Sylfaen"/>
        <family val="1"/>
        <charset val="204"/>
      </rPr>
      <t>15</t>
    </r>
  </si>
  <si>
    <r>
      <t>P</t>
    </r>
    <r>
      <rPr>
        <b/>
        <sz val="8"/>
        <color rgb="FF000000"/>
        <rFont val="Sylfaen"/>
        <family val="1"/>
        <charset val="204"/>
      </rPr>
      <t>16</t>
    </r>
  </si>
  <si>
    <r>
      <t>P</t>
    </r>
    <r>
      <rPr>
        <b/>
        <sz val="8"/>
        <color rgb="FF000000"/>
        <rFont val="Sylfaen"/>
        <family val="1"/>
        <charset val="204"/>
      </rPr>
      <t>17</t>
    </r>
  </si>
  <si>
    <r>
      <t>P</t>
    </r>
    <r>
      <rPr>
        <b/>
        <sz val="8"/>
        <color rgb="FF000000"/>
        <rFont val="Sylfaen"/>
        <family val="1"/>
        <charset val="204"/>
      </rPr>
      <t>18</t>
    </r>
  </si>
  <si>
    <t>Количество изменений в сводную бюджетную роспись, связанных с внесением изменений в решение о бюджете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</si>
  <si>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>Отклонение первоначального плана по расходам от уточненного плана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</si>
  <si>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>Своевременность предоставления в отчетном году ГРБС финансово- ; экономического обоснования для составления проекта решения о бюджете на очередной финансовый год и плановый период</t>
  </si>
  <si>
    <t xml:space="preserve">Своевременность пред
ставления реестра расходных обязательств ГРБС (далее - РРО)
</t>
  </si>
  <si>
    <t xml:space="preserve">Своевременность исполне-
ния расходных полномочий
ГРБС в отчетном финансовом
году
</t>
  </si>
  <si>
    <t xml:space="preserve">Соотношение кассовых
расходов и плановых объемов
бюджетных ассигнований
ГРБС в отчетном году
</t>
  </si>
  <si>
    <t xml:space="preserve">Доля возвращенных коми-
тетом финансов заявок на
оплату расходов ГРБС и под-
ведомственных ему муници-
пальных учреждений, при
осуществлении процедуры
санкционирования расходов
за счет средств бюджета
</t>
  </si>
  <si>
    <t xml:space="preserve">Наличие у ГРБС и подведомственных ему муниципальных учреждений просроченной кредиторской задол-
женности
</t>
  </si>
  <si>
    <t xml:space="preserve"> Отношение кредиторской задолженности ГРБС и подведомственных им муниципальных учреждений к объему бюджетных расходов
ГРБС в отчетном году
</t>
  </si>
  <si>
    <t xml:space="preserve">Изменение дебиторской задолженности ГРБС и подведомственных ему муниципальных учреждений в отчетном периоде по сравнению с началом года
</t>
  </si>
  <si>
    <t>Наличие в отчетном периоде случаев несвоевременного предоставления годовой отчетности об исполнении бюджета</t>
  </si>
  <si>
    <t>Соблюдение ГРБС требований по составу годовой бюджетной отчетности</t>
  </si>
  <si>
    <t>Наличие судебных решений, предусматривающих обращение взыскания на средства местного бюджета, вступивших в отчетном году законную силу, предусматривающих полное или частичное удовлетворение исковых требований о возмещении ущерба от незаконных действий (бездействия) ГРБС или их должностных лиц</t>
  </si>
  <si>
    <t>Своевременность исполнения судебных актов</t>
  </si>
  <si>
    <t>Наличие муниципального правового акта ГРБС об организации ведомственного финансового контроля</t>
  </si>
  <si>
    <t>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</si>
  <si>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Наличие в годовой бюджетной отчётности за отчетный финансовый год заполненной таблицы «Сведения о проведении инвентаризации»</t>
  </si>
  <si>
    <t xml:space="preserve">Размещение в сети Интернет ГРБС - ответственными исполнителями муниципальных программ материалов о ходе и результатах реализации мероприятий муниципальных программ
</t>
  </si>
  <si>
    <t xml:space="preserve">Р1≤6                 2
P1&gt; 6                0
</t>
  </si>
  <si>
    <t xml:space="preserve">Р3 = О         3     
Р3&gt; О          0
</t>
  </si>
  <si>
    <t xml:space="preserve">Р4= О        5
Р4=1          4
Р4= 2         3
 Р4=3         2
Р4= 4          1
Р4&gt;= 5       0
</t>
  </si>
  <si>
    <t xml:space="preserve">Р5 &lt; 25%                         5
30% &gt; Р5 ≥ 25%             3
Р5 &gt; 30%                         0
</t>
  </si>
  <si>
    <t xml:space="preserve">95%≤Р6≤ 100%           5
85% ≤ Р6 ≤ 95%          3
Р6&lt;85%                        0
</t>
  </si>
  <si>
    <t xml:space="preserve">Р7 &lt; 5%                               5
10% ≥ Р7 ≥5%                    3
Р7&gt;10%                               0
</t>
  </si>
  <si>
    <t xml:space="preserve">Р8=0                                 5
Р8&gt;0                                 0
</t>
  </si>
  <si>
    <t xml:space="preserve">Р9≤5%                                      3
5% &lt; Р9 ≤10%                         2
10%&lt;Р9≤15%                          1
Р9&gt;15%                                    0
</t>
  </si>
  <si>
    <t xml:space="preserve">Р11 = 0                                3
Р11&gt; 0                                 0
</t>
  </si>
  <si>
    <t xml:space="preserve">P1 = Q. (раз) где:
Q - случаи внесения изменений в решение о бюджете, по которым ГРБС выступает ответственным исполнителем
</t>
  </si>
  <si>
    <t xml:space="preserve">Рз = Q (раз), где:
Q - случаи несвоевременного предоставления ГРБС финансово-экономического обоснования для составления проекта решения о бюджете на очередной финансовый год и плановый период
</t>
  </si>
  <si>
    <t xml:space="preserve">Р4 = D (дней), где:
Р4 - количество дней отклонения даты регистрации письма ГРБС, к которому приложен РРО ГРБС на очередной финансовый год и плановый период в комитете финансов, от даты представления РРО ГРБС, установленной комитетом финансов
</t>
  </si>
  <si>
    <t xml:space="preserve">Р5 = Ко / Кп х 100 (%),
где:
Р5 - процент исполнения ГРБС плана по расходам
за IV квартал отчетного финансового года; Ко -
кассовые расходы ГРБС за IV квартал отчетного
года; Кп- объем бюджетных ассигнований ГРБС
на отчетный финансовый год согласно кассовому
плану с учетом изменений
</t>
  </si>
  <si>
    <t xml:space="preserve">Р6 = Кр/Кпх 100 (%),
где:
Кр - кассовые расходы ГРБС в отчетном году (без
учета межбюджетных трансфертов) (тыс. рублей);
Кп - уточненный плановый объем бюджетных ас-
сигнований ГРБС (без учета межбюджетных
трансфертов) (тыс. рублей)
</t>
  </si>
  <si>
    <t xml:space="preserve"> Р8 =  Ктп
 где
Ктп - объем просроченной кредиторской задолженности ГРБС и подведомственных ему муниципалы
ных учреждений по расчетам с кредиторами по состоянию на 1 января года, следующего за отчет-
ным годом
</t>
  </si>
  <si>
    <t xml:space="preserve">P9=Vkz /Vba*100 (%)
где:
Vkz- объем кредиторской задолженности ГРБС и
подведомственных им муниципальных учреждений по состоянию на конец отчетного года (тыс.рублей);
Vba - объем бюджетных расходов ГРБС в отчетном году (тыс. рублей).
</t>
  </si>
  <si>
    <t xml:space="preserve">Р10 = ДТоп – ДТнг,
где
Дтнг - объем дебиторской задолженности ГРБС и
подведомственных ему муниципальных учреждений на начало текущего года,
Дтоп - объем дебиторской задолженности ГРБС и
подведомственных ему муниципальных учреждений по состоянию на 1 число года, следующего за отчетным годом
</t>
  </si>
  <si>
    <t xml:space="preserve">Р11,
где:
случаи несвоевременного предоставления годовой отчетности об исполнении бюджета
</t>
  </si>
  <si>
    <t xml:space="preserve">Р12,
где:
годовая бюджетная отчетность ГРБС соответствует установленным требованиям;                                                               годовая бюджетная отчетность ГРБС не соответствует установленным требованиям
</t>
  </si>
  <si>
    <t>Р12     = 3                                                                         Р12     = 0</t>
  </si>
  <si>
    <t xml:space="preserve">Р13,
где:
да
нет
</t>
  </si>
  <si>
    <t xml:space="preserve">Р13 = 0                                          3
Р13&gt; 0                                           0
</t>
  </si>
  <si>
    <t xml:space="preserve">Р14= Q (раз),                                              где:
Q - количество направленных комитетом финансов уведомлений о приостановлении операций по расходованию средств на лицевых счетах, открытых в комитете финансов, в связи с нарушением процедур исполнения судебных актов, предусматривающих обращение взыскания на средства местного бюджета муниципального образования в отчетном периоде
</t>
  </si>
  <si>
    <t xml:space="preserve">Р14=0                          3                                      Р14&gt;0                          0                        </t>
  </si>
  <si>
    <t xml:space="preserve">Р15 ,
где:
да
нет
</t>
  </si>
  <si>
    <t xml:space="preserve">Р15                                    3
Р15 = О                             0
</t>
  </si>
  <si>
    <t xml:space="preserve">Р16 = Q (раз),
где:
Q - количество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
</t>
  </si>
  <si>
    <t xml:space="preserve">Р16= О                  3 
Р16&gt; О                  0
</t>
  </si>
  <si>
    <t xml:space="preserve">Р17»
где:
таблица «Сведения о проведении инвентаризации» заполнена и соответствует требованиям;         таблица «Сведения о проведении инвентаризации» не заполнена и не соответствует требованиям
</t>
  </si>
  <si>
    <t>Формула расчета показателя, единицы измерения показателя</t>
  </si>
  <si>
    <t>Наименование показателей</t>
  </si>
  <si>
    <t>Интерпретация значений  /                     Оценка показателя (балл)</t>
  </si>
  <si>
    <t>Качество исполнения бюджета</t>
  </si>
  <si>
    <t>Эффективность судебной защиты и своевременность исполнения судебных актов</t>
  </si>
  <si>
    <t>Обеспечение публичности и открытости информации о бюджете</t>
  </si>
  <si>
    <t>Дебиторская задолженность отсутствует на начало текущего года и на 1 число, следующего за отчетным годом                             5                                                                                     Р10 &lt; 0 (снижение дебиторской задолженности)       4 
Р10 = 0 (дебиторская задолженность не изменилась)   2
Р10 &gt; 0 (допущен рост дебиторской задолженности)      0</t>
  </si>
  <si>
    <t xml:space="preserve">P7 = K03/Qx 100 (%),
где:
Коз - количество возвращенных комитетом финансов заявок на оплату расходов ГРБС и подведомственных ему муниципальных учреждений в отчетном году, при осуществлении процедуры
санкционирования расходов за счет средств бюджета;
Q - общее количество представленных в комитет финансов заявок на оплату расходов ГРБС и подведомственных ему муниципальных учреждений, в отчетном году.
</t>
  </si>
  <si>
    <t>Р= 0 % или   РоПлан =  Р1План       5                          0 % &lt;  Р2≤5%;                                       3
Р2&gt;5%                                                    0
В расчетах учитывается отклонение, как в большую, так и в меньшую сторону</t>
  </si>
  <si>
    <t xml:space="preserve">Р18 =  QMпф /  QMп  х ЮО (%),
где:
QMпф -  количество материалов о ходе и результатах реализации муниципальных программ, информа-
ция о которых размещена в сети Интернет;
QMп - общее количество материалов о ходе и результатах реализации муниципальных программ,
информация о которых должна быть размещена в сети Интернет.
</t>
  </si>
  <si>
    <t xml:space="preserve">Р2 = 100-((РоПлан/Р1План) х 100)(%), 
если РоПлан&lt;  Р1План ;
   Р2  = 100 х (Р0план/  Р1План ) - 100)(%), если
РоПлан&gt; Р1План  1,
 где
Р2— отклонение первоначального плана ГРБС по расходам от уточненного плана в отчетном финансовом году :
Роплан - объем бюджетных ассигнований ГРБС согласно сводной бюджетной росписи по состоянию на начало отчетного года (первоначальный план);
Р1План - объем бюджетных ассигнований ГРБС согласно сводной бюджетной росписи по состоянию на конец отчетного года (уточненный план)
</t>
  </si>
  <si>
    <t>количественный показатель</t>
  </si>
  <si>
    <t>Комитет по образованию администрации Волховского муниципального района -115</t>
  </si>
  <si>
    <t>КСО Волховского района - 120</t>
  </si>
  <si>
    <t>Таблица к оценке ВМР</t>
  </si>
  <si>
    <t>Р</t>
  </si>
  <si>
    <t>Общая оценка</t>
  </si>
  <si>
    <t>Председатель комитета финансов</t>
  </si>
  <si>
    <t>Зверкова ВГ</t>
  </si>
  <si>
    <t>Оценка качества финансового менеджмента ГРБС бюджета Волховского муниципального района ЛО за 2019 год</t>
  </si>
  <si>
    <t>нет</t>
  </si>
  <si>
    <t>не применяется</t>
  </si>
  <si>
    <t>да</t>
  </si>
  <si>
    <t>-0,01</t>
  </si>
  <si>
    <t>расхождения отсутствуют</t>
  </si>
  <si>
    <t xml:space="preserve">Р18=100%                                      3                                            Р18&lt; 100%                                     0
</t>
  </si>
  <si>
    <t>Р17                      =  5                                                             Р17                     =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</si>
</sst>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 Cy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9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0" xfId="0" applyFont="1" applyFill="1"/>
    <xf numFmtId="9" fontId="9" fillId="2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9" fillId="0" borderId="17" xfId="0" applyNumberFormat="1" applyFont="1" applyBorder="1" applyAlignment="1">
      <alignment horizontal="center" vertical="center"/>
    </xf>
    <xf numFmtId="9" fontId="9" fillId="2" borderId="17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49" fontId="17" fillId="0" borderId="27" xfId="0" applyNumberFormat="1" applyFont="1" applyBorder="1" applyAlignment="1" applyProtection="1">
      <alignment horizontal="left" vertical="center" wrapText="1"/>
    </xf>
    <xf numFmtId="0" fontId="16" fillId="0" borderId="26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49" fontId="3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/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4" fillId="0" borderId="29" xfId="0" applyFont="1" applyBorder="1"/>
    <xf numFmtId="0" fontId="0" fillId="0" borderId="29" xfId="0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abSelected="1" workbookViewId="0">
      <selection activeCell="D15" sqref="D15"/>
    </sheetView>
  </sheetViews>
  <sheetFormatPr defaultRowHeight="14.4" x14ac:dyDescent="0.3"/>
  <cols>
    <col min="2" max="2" width="22.6640625" customWidth="1"/>
    <col min="3" max="5" width="8.88671875" style="92"/>
  </cols>
  <sheetData>
    <row r="1" spans="2:13" ht="40.950000000000003" customHeight="1" x14ac:dyDescent="0.3">
      <c r="C1" s="104" t="s">
        <v>102</v>
      </c>
      <c r="D1" s="104"/>
      <c r="E1" s="104"/>
      <c r="F1" s="104"/>
      <c r="G1" s="104"/>
      <c r="H1" s="104"/>
      <c r="I1" s="104"/>
      <c r="J1" s="104"/>
    </row>
    <row r="3" spans="2:13" x14ac:dyDescent="0.3">
      <c r="B3" s="105" t="s">
        <v>0</v>
      </c>
      <c r="C3" s="107" t="s">
        <v>1</v>
      </c>
      <c r="D3" s="107" t="s">
        <v>2</v>
      </c>
      <c r="E3" s="107" t="s">
        <v>3</v>
      </c>
      <c r="F3" s="109" t="s">
        <v>9</v>
      </c>
      <c r="G3" s="110"/>
      <c r="H3" s="110"/>
      <c r="I3" s="110"/>
      <c r="J3" s="110"/>
      <c r="K3" s="111"/>
    </row>
    <row r="4" spans="2:13" ht="141.6" customHeight="1" x14ac:dyDescent="0.3">
      <c r="B4" s="106"/>
      <c r="C4" s="108"/>
      <c r="D4" s="108"/>
      <c r="E4" s="108"/>
      <c r="F4" s="4" t="s">
        <v>4</v>
      </c>
      <c r="G4" s="4" t="s">
        <v>86</v>
      </c>
      <c r="H4" s="4" t="s">
        <v>5</v>
      </c>
      <c r="I4" s="4" t="s">
        <v>6</v>
      </c>
      <c r="J4" s="4" t="s">
        <v>7</v>
      </c>
      <c r="K4" s="4" t="s">
        <v>8</v>
      </c>
      <c r="L4" s="2"/>
      <c r="M4" s="3"/>
    </row>
    <row r="5" spans="2:13" s="6" customFormat="1" ht="12" x14ac:dyDescent="0.3">
      <c r="B5" s="5">
        <v>1</v>
      </c>
      <c r="C5" s="90">
        <v>2</v>
      </c>
      <c r="D5" s="90">
        <v>3</v>
      </c>
      <c r="E5" s="90">
        <v>4</v>
      </c>
      <c r="F5" s="5">
        <v>5</v>
      </c>
      <c r="G5" s="5"/>
      <c r="H5" s="5">
        <v>6</v>
      </c>
      <c r="I5" s="5">
        <v>7</v>
      </c>
      <c r="J5" s="5">
        <v>8</v>
      </c>
      <c r="K5" s="5">
        <v>9</v>
      </c>
    </row>
    <row r="6" spans="2:13" x14ac:dyDescent="0.3">
      <c r="B6" s="103" t="s">
        <v>96</v>
      </c>
      <c r="C6" s="91">
        <v>2</v>
      </c>
      <c r="D6" s="91">
        <v>1</v>
      </c>
      <c r="E6" s="91">
        <f t="shared" ref="E6:E14" si="0">F6+G6+H6+I6+J6+K6</f>
        <v>64</v>
      </c>
      <c r="F6" s="1">
        <v>13</v>
      </c>
      <c r="G6" s="1">
        <v>25</v>
      </c>
      <c r="H6" s="1">
        <v>6</v>
      </c>
      <c r="I6" s="1">
        <v>6</v>
      </c>
      <c r="J6" s="1">
        <v>11</v>
      </c>
      <c r="K6" s="1">
        <v>3</v>
      </c>
    </row>
    <row r="7" spans="2:13" ht="30.6" x14ac:dyDescent="0.3">
      <c r="B7" s="103" t="s">
        <v>95</v>
      </c>
      <c r="C7" s="91">
        <v>2</v>
      </c>
      <c r="D7" s="91">
        <v>1</v>
      </c>
      <c r="E7" s="91">
        <f t="shared" si="0"/>
        <v>64</v>
      </c>
      <c r="F7" s="1">
        <v>13</v>
      </c>
      <c r="G7" s="1">
        <v>25</v>
      </c>
      <c r="H7" s="1">
        <v>6</v>
      </c>
      <c r="I7" s="1">
        <v>6</v>
      </c>
      <c r="J7" s="1">
        <v>11</v>
      </c>
      <c r="K7" s="1">
        <v>3</v>
      </c>
    </row>
    <row r="8" spans="2:13" ht="30.6" x14ac:dyDescent="0.3">
      <c r="B8" s="103" t="s">
        <v>12</v>
      </c>
      <c r="C8" s="91">
        <v>2</v>
      </c>
      <c r="D8" s="91">
        <v>2</v>
      </c>
      <c r="E8" s="91">
        <f t="shared" si="0"/>
        <v>61</v>
      </c>
      <c r="F8" s="1">
        <v>13</v>
      </c>
      <c r="G8" s="1">
        <v>25</v>
      </c>
      <c r="H8" s="1">
        <v>6</v>
      </c>
      <c r="I8" s="1">
        <v>3</v>
      </c>
      <c r="J8" s="1">
        <v>11</v>
      </c>
      <c r="K8" s="1">
        <v>3</v>
      </c>
    </row>
    <row r="9" spans="2:13" x14ac:dyDescent="0.3">
      <c r="B9" s="103" t="s">
        <v>11</v>
      </c>
      <c r="C9" s="91">
        <v>2</v>
      </c>
      <c r="D9" s="91">
        <v>3</v>
      </c>
      <c r="E9" s="91">
        <f t="shared" si="0"/>
        <v>58</v>
      </c>
      <c r="F9" s="1">
        <v>10</v>
      </c>
      <c r="G9" s="1">
        <v>22</v>
      </c>
      <c r="H9" s="1">
        <v>6</v>
      </c>
      <c r="I9" s="1">
        <v>6</v>
      </c>
      <c r="J9" s="1">
        <v>11</v>
      </c>
      <c r="K9" s="1">
        <v>3</v>
      </c>
    </row>
    <row r="10" spans="2:13" ht="40.799999999999997" x14ac:dyDescent="0.3">
      <c r="B10" s="103" t="s">
        <v>13</v>
      </c>
      <c r="C10" s="91">
        <v>2</v>
      </c>
      <c r="D10" s="91">
        <v>3</v>
      </c>
      <c r="E10" s="91">
        <f t="shared" si="0"/>
        <v>58</v>
      </c>
      <c r="F10" s="1">
        <v>13</v>
      </c>
      <c r="G10" s="1">
        <v>19</v>
      </c>
      <c r="H10" s="1">
        <v>6</v>
      </c>
      <c r="I10" s="1">
        <v>6</v>
      </c>
      <c r="J10" s="1">
        <v>11</v>
      </c>
      <c r="K10" s="1">
        <v>3</v>
      </c>
    </row>
    <row r="11" spans="2:13" ht="20.399999999999999" x14ac:dyDescent="0.3">
      <c r="B11" s="103" t="s">
        <v>14</v>
      </c>
      <c r="C11" s="91">
        <v>3</v>
      </c>
      <c r="D11" s="91">
        <v>4</v>
      </c>
      <c r="E11" s="91">
        <f t="shared" si="0"/>
        <v>55</v>
      </c>
      <c r="F11" s="1">
        <v>8</v>
      </c>
      <c r="G11" s="1">
        <v>21</v>
      </c>
      <c r="H11" s="1">
        <v>6</v>
      </c>
      <c r="I11" s="1">
        <v>6</v>
      </c>
      <c r="J11" s="1">
        <v>11</v>
      </c>
      <c r="K11" s="1">
        <v>3</v>
      </c>
    </row>
    <row r="12" spans="2:13" x14ac:dyDescent="0.3">
      <c r="B12" s="103" t="s">
        <v>16</v>
      </c>
      <c r="C12" s="91">
        <v>3</v>
      </c>
      <c r="D12" s="91">
        <v>5</v>
      </c>
      <c r="E12" s="91">
        <f t="shared" si="0"/>
        <v>53</v>
      </c>
      <c r="F12" s="1">
        <v>8</v>
      </c>
      <c r="G12" s="1">
        <v>25</v>
      </c>
      <c r="H12" s="1">
        <v>6</v>
      </c>
      <c r="I12" s="1">
        <v>0</v>
      </c>
      <c r="J12" s="1">
        <v>11</v>
      </c>
      <c r="K12" s="1">
        <v>3</v>
      </c>
    </row>
    <row r="13" spans="2:13" ht="20.399999999999999" x14ac:dyDescent="0.3">
      <c r="B13" s="103" t="s">
        <v>10</v>
      </c>
      <c r="C13" s="91">
        <v>3</v>
      </c>
      <c r="D13" s="91">
        <v>6</v>
      </c>
      <c r="E13" s="91">
        <f t="shared" si="0"/>
        <v>52</v>
      </c>
      <c r="F13" s="1">
        <v>13</v>
      </c>
      <c r="G13" s="1">
        <v>19</v>
      </c>
      <c r="H13" s="1">
        <v>6</v>
      </c>
      <c r="I13" s="1">
        <v>3</v>
      </c>
      <c r="J13" s="1">
        <v>8</v>
      </c>
      <c r="K13" s="1">
        <v>3</v>
      </c>
    </row>
    <row r="14" spans="2:13" ht="40.799999999999997" x14ac:dyDescent="0.3">
      <c r="B14" s="103" t="s">
        <v>15</v>
      </c>
      <c r="C14" s="91">
        <v>3</v>
      </c>
      <c r="D14" s="91">
        <v>7</v>
      </c>
      <c r="E14" s="91">
        <f t="shared" si="0"/>
        <v>50</v>
      </c>
      <c r="F14" s="1">
        <v>10</v>
      </c>
      <c r="G14" s="1">
        <v>14</v>
      </c>
      <c r="H14" s="1">
        <v>6</v>
      </c>
      <c r="I14" s="1">
        <v>6</v>
      </c>
      <c r="J14" s="1">
        <v>11</v>
      </c>
      <c r="K14" s="1">
        <v>3</v>
      </c>
    </row>
    <row r="16" spans="2:13" s="94" customFormat="1" ht="28.8" x14ac:dyDescent="0.3">
      <c r="B16" s="95" t="s">
        <v>100</v>
      </c>
      <c r="C16" s="96"/>
      <c r="D16" s="96"/>
      <c r="E16" s="96"/>
      <c r="F16" s="97"/>
      <c r="G16" s="94" t="s">
        <v>101</v>
      </c>
    </row>
    <row r="18" spans="2:10" x14ac:dyDescent="0.3">
      <c r="B18" s="94"/>
      <c r="J18" s="93"/>
    </row>
    <row r="19" spans="2:10" x14ac:dyDescent="0.3">
      <c r="J19" s="93"/>
    </row>
  </sheetData>
  <sortState ref="A6:M14">
    <sortCondition descending="1" ref="A6"/>
  </sortState>
  <mergeCells count="6">
    <mergeCell ref="C1:J1"/>
    <mergeCell ref="B3:B4"/>
    <mergeCell ref="C3:C4"/>
    <mergeCell ref="D3:D4"/>
    <mergeCell ref="E3:E4"/>
    <mergeCell ref="F3:K3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C1" sqref="C1"/>
    </sheetView>
  </sheetViews>
  <sheetFormatPr defaultRowHeight="14.4" x14ac:dyDescent="0.3"/>
  <cols>
    <col min="1" max="1" width="5.33203125" customWidth="1"/>
    <col min="2" max="2" width="27.44140625" style="8" customWidth="1"/>
    <col min="3" max="3" width="9" style="62" customWidth="1"/>
    <col min="4" max="4" width="33.33203125" customWidth="1"/>
    <col min="5" max="5" width="40.6640625" customWidth="1"/>
    <col min="6" max="9" width="33.33203125" customWidth="1"/>
    <col min="10" max="10" width="39.6640625" customWidth="1"/>
    <col min="11" max="12" width="33.33203125" customWidth="1"/>
    <col min="13" max="13" width="49.6640625" customWidth="1"/>
    <col min="14" max="18" width="33.33203125" customWidth="1"/>
    <col min="19" max="19" width="33.33203125" style="84" customWidth="1"/>
    <col min="20" max="20" width="33.33203125" customWidth="1"/>
    <col min="21" max="21" width="35.33203125" customWidth="1"/>
  </cols>
  <sheetData>
    <row r="1" spans="2:22" ht="23.4" customHeight="1" thickBot="1" x14ac:dyDescent="0.35">
      <c r="B1" s="59" t="s">
        <v>97</v>
      </c>
    </row>
    <row r="2" spans="2:22" x14ac:dyDescent="0.3">
      <c r="B2" s="9" t="s">
        <v>17</v>
      </c>
      <c r="C2" s="63" t="s">
        <v>98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  <c r="J2" s="10" t="s">
        <v>24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30</v>
      </c>
      <c r="Q2" s="10" t="s">
        <v>31</v>
      </c>
      <c r="R2" s="89" t="s">
        <v>32</v>
      </c>
      <c r="S2" s="89" t="s">
        <v>33</v>
      </c>
      <c r="T2" s="10" t="s">
        <v>34</v>
      </c>
      <c r="U2" s="11" t="s">
        <v>35</v>
      </c>
      <c r="V2" s="7"/>
    </row>
    <row r="3" spans="2:22" s="57" customFormat="1" ht="25.95" customHeight="1" x14ac:dyDescent="0.3">
      <c r="B3" s="54"/>
      <c r="C3" s="60"/>
      <c r="D3" s="112" t="s">
        <v>4</v>
      </c>
      <c r="E3" s="113"/>
      <c r="F3" s="113"/>
      <c r="G3" s="113"/>
      <c r="H3" s="112" t="s">
        <v>86</v>
      </c>
      <c r="I3" s="113"/>
      <c r="J3" s="113"/>
      <c r="K3" s="113"/>
      <c r="L3" s="113"/>
      <c r="M3" s="113"/>
      <c r="N3" s="112" t="s">
        <v>5</v>
      </c>
      <c r="O3" s="113"/>
      <c r="P3" s="114" t="s">
        <v>87</v>
      </c>
      <c r="Q3" s="114"/>
      <c r="R3" s="112" t="s">
        <v>7</v>
      </c>
      <c r="S3" s="113"/>
      <c r="T3" s="113"/>
      <c r="U3" s="55" t="s">
        <v>88</v>
      </c>
      <c r="V3" s="56"/>
    </row>
    <row r="4" spans="2:22" s="20" customFormat="1" ht="129.6" customHeight="1" x14ac:dyDescent="0.3">
      <c r="B4" s="17" t="s">
        <v>84</v>
      </c>
      <c r="C4" s="64" t="s">
        <v>99</v>
      </c>
      <c r="D4" s="18" t="s">
        <v>36</v>
      </c>
      <c r="E4" s="18" t="s">
        <v>37</v>
      </c>
      <c r="F4" s="18" t="s">
        <v>38</v>
      </c>
      <c r="G4" s="18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8" t="s">
        <v>45</v>
      </c>
      <c r="N4" s="18" t="s">
        <v>46</v>
      </c>
      <c r="O4" s="18" t="s">
        <v>47</v>
      </c>
      <c r="P4" s="18" t="s">
        <v>48</v>
      </c>
      <c r="Q4" s="18" t="s">
        <v>49</v>
      </c>
      <c r="R4" s="18" t="s">
        <v>50</v>
      </c>
      <c r="S4" s="85" t="s">
        <v>51</v>
      </c>
      <c r="T4" s="18" t="s">
        <v>52</v>
      </c>
      <c r="U4" s="19" t="s">
        <v>53</v>
      </c>
    </row>
    <row r="5" spans="2:22" s="20" customFormat="1" ht="174" customHeight="1" x14ac:dyDescent="0.3">
      <c r="B5" s="17" t="s">
        <v>83</v>
      </c>
      <c r="C5" s="64"/>
      <c r="D5" s="18" t="s">
        <v>63</v>
      </c>
      <c r="E5" s="18" t="s">
        <v>93</v>
      </c>
      <c r="F5" s="18" t="s">
        <v>64</v>
      </c>
      <c r="G5" s="18" t="s">
        <v>65</v>
      </c>
      <c r="H5" s="18" t="s">
        <v>66</v>
      </c>
      <c r="I5" s="18" t="s">
        <v>67</v>
      </c>
      <c r="J5" s="18" t="s">
        <v>90</v>
      </c>
      <c r="K5" s="18" t="s">
        <v>68</v>
      </c>
      <c r="L5" s="18" t="s">
        <v>69</v>
      </c>
      <c r="M5" s="18" t="s">
        <v>70</v>
      </c>
      <c r="N5" s="18" t="s">
        <v>71</v>
      </c>
      <c r="O5" s="18" t="s">
        <v>72</v>
      </c>
      <c r="P5" s="18" t="s">
        <v>74</v>
      </c>
      <c r="Q5" s="18" t="s">
        <v>76</v>
      </c>
      <c r="R5" s="18" t="s">
        <v>78</v>
      </c>
      <c r="S5" s="85" t="s">
        <v>80</v>
      </c>
      <c r="T5" s="18" t="s">
        <v>82</v>
      </c>
      <c r="U5" s="19" t="s">
        <v>92</v>
      </c>
    </row>
    <row r="6" spans="2:22" s="20" customFormat="1" ht="75" customHeight="1" thickBot="1" x14ac:dyDescent="0.35">
      <c r="B6" s="51" t="s">
        <v>85</v>
      </c>
      <c r="C6" s="65"/>
      <c r="D6" s="52" t="s">
        <v>54</v>
      </c>
      <c r="E6" s="52" t="s">
        <v>91</v>
      </c>
      <c r="F6" s="52" t="s">
        <v>55</v>
      </c>
      <c r="G6" s="52" t="s">
        <v>56</v>
      </c>
      <c r="H6" s="52" t="s">
        <v>57</v>
      </c>
      <c r="I6" s="52" t="s">
        <v>58</v>
      </c>
      <c r="J6" s="52" t="s">
        <v>59</v>
      </c>
      <c r="K6" s="52" t="s">
        <v>60</v>
      </c>
      <c r="L6" s="52" t="s">
        <v>61</v>
      </c>
      <c r="M6" s="52" t="s">
        <v>89</v>
      </c>
      <c r="N6" s="52" t="s">
        <v>62</v>
      </c>
      <c r="O6" s="52" t="s">
        <v>73</v>
      </c>
      <c r="P6" s="52" t="s">
        <v>75</v>
      </c>
      <c r="Q6" s="52" t="s">
        <v>77</v>
      </c>
      <c r="R6" s="52" t="s">
        <v>79</v>
      </c>
      <c r="S6" s="86" t="s">
        <v>81</v>
      </c>
      <c r="T6" s="52" t="s">
        <v>109</v>
      </c>
      <c r="U6" s="53" t="s">
        <v>108</v>
      </c>
    </row>
    <row r="7" spans="2:22" s="3" customFormat="1" ht="15" thickBot="1" x14ac:dyDescent="0.35">
      <c r="B7" s="13">
        <v>1</v>
      </c>
      <c r="C7" s="61"/>
      <c r="D7" s="14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87">
        <v>17</v>
      </c>
      <c r="T7" s="15">
        <v>18</v>
      </c>
      <c r="U7" s="16">
        <v>19</v>
      </c>
    </row>
    <row r="8" spans="2:22" s="29" customFormat="1" ht="24" x14ac:dyDescent="0.3">
      <c r="B8" s="67" t="s">
        <v>10</v>
      </c>
      <c r="C8" s="83">
        <f>D8+E8+F8+G8+H8+I8+J8+K8+L8+M8+N8+O8+P8+Q8+R8+S8+T8+U8</f>
        <v>52</v>
      </c>
      <c r="D8" s="75">
        <v>2</v>
      </c>
      <c r="E8" s="30">
        <v>3</v>
      </c>
      <c r="F8" s="30">
        <v>3</v>
      </c>
      <c r="G8" s="30">
        <v>5</v>
      </c>
      <c r="H8" s="101">
        <v>3</v>
      </c>
      <c r="I8" s="30">
        <v>3</v>
      </c>
      <c r="J8" s="30">
        <v>5</v>
      </c>
      <c r="K8" s="30">
        <v>5</v>
      </c>
      <c r="L8" s="30">
        <v>3</v>
      </c>
      <c r="M8" s="30">
        <v>0</v>
      </c>
      <c r="N8" s="30">
        <v>3</v>
      </c>
      <c r="O8" s="30">
        <v>3</v>
      </c>
      <c r="P8" s="30">
        <v>0</v>
      </c>
      <c r="Q8" s="30">
        <v>3</v>
      </c>
      <c r="R8" s="30">
        <v>0</v>
      </c>
      <c r="S8" s="30">
        <v>3</v>
      </c>
      <c r="T8" s="30">
        <v>5</v>
      </c>
      <c r="U8" s="47">
        <v>3</v>
      </c>
    </row>
    <row r="9" spans="2:22" s="21" customFormat="1" ht="13.8" x14ac:dyDescent="0.3">
      <c r="B9" s="68" t="s">
        <v>94</v>
      </c>
      <c r="C9" s="83"/>
      <c r="D9" s="76">
        <v>6</v>
      </c>
      <c r="E9" s="37">
        <v>4.8000000000000001E-2</v>
      </c>
      <c r="F9" s="22">
        <v>0</v>
      </c>
      <c r="G9" s="22">
        <v>0</v>
      </c>
      <c r="H9" s="37">
        <v>0.28199999999999997</v>
      </c>
      <c r="I9" s="37">
        <v>0.94699999999999995</v>
      </c>
      <c r="J9" s="41">
        <v>1.09E-2</v>
      </c>
      <c r="K9" s="22">
        <v>0</v>
      </c>
      <c r="L9" s="41">
        <v>0.01</v>
      </c>
      <c r="M9" s="22">
        <v>476.9</v>
      </c>
      <c r="N9" s="22">
        <v>0</v>
      </c>
      <c r="O9" s="22">
        <v>0</v>
      </c>
      <c r="P9" s="22">
        <v>25</v>
      </c>
      <c r="Q9" s="22">
        <v>0</v>
      </c>
      <c r="R9" s="22" t="s">
        <v>103</v>
      </c>
      <c r="S9" s="22">
        <v>0</v>
      </c>
      <c r="T9" s="22" t="s">
        <v>107</v>
      </c>
      <c r="U9" s="50">
        <v>1</v>
      </c>
    </row>
    <row r="10" spans="2:22" s="29" customFormat="1" ht="13.8" x14ac:dyDescent="0.3">
      <c r="B10" s="69" t="s">
        <v>11</v>
      </c>
      <c r="C10" s="102">
        <f t="shared" ref="C10:C24" si="0">D10+E10+F10+G10+H10+I10+J10+K10+L10+M10+N10+O10+P10+Q10+R10+S10+T10+U10</f>
        <v>58</v>
      </c>
      <c r="D10" s="77">
        <v>2</v>
      </c>
      <c r="E10" s="31">
        <v>0</v>
      </c>
      <c r="F10" s="31">
        <v>3</v>
      </c>
      <c r="G10" s="31">
        <v>5</v>
      </c>
      <c r="H10" s="31">
        <v>0</v>
      </c>
      <c r="I10" s="31">
        <v>5</v>
      </c>
      <c r="J10" s="31">
        <v>5</v>
      </c>
      <c r="K10" s="31">
        <v>5</v>
      </c>
      <c r="L10" s="31">
        <v>3</v>
      </c>
      <c r="M10" s="31">
        <v>4</v>
      </c>
      <c r="N10" s="31">
        <v>3</v>
      </c>
      <c r="O10" s="31">
        <v>3</v>
      </c>
      <c r="P10" s="31">
        <v>3</v>
      </c>
      <c r="Q10" s="31">
        <v>3</v>
      </c>
      <c r="R10" s="31">
        <v>3</v>
      </c>
      <c r="S10" s="31">
        <v>3</v>
      </c>
      <c r="T10" s="31">
        <v>5</v>
      </c>
      <c r="U10" s="49">
        <v>3</v>
      </c>
    </row>
    <row r="11" spans="2:22" s="21" customFormat="1" ht="13.8" x14ac:dyDescent="0.3">
      <c r="B11" s="70" t="s">
        <v>94</v>
      </c>
      <c r="C11" s="102"/>
      <c r="D11" s="78">
        <v>4</v>
      </c>
      <c r="E11" s="98">
        <v>5.6000000000000001E-2</v>
      </c>
      <c r="F11" s="23">
        <v>0</v>
      </c>
      <c r="G11" s="23">
        <v>0</v>
      </c>
      <c r="H11" s="98">
        <v>0.34100000000000003</v>
      </c>
      <c r="I11" s="98">
        <v>0.98699999999999999</v>
      </c>
      <c r="J11" s="36">
        <v>0</v>
      </c>
      <c r="K11" s="23">
        <v>0</v>
      </c>
      <c r="L11" s="42">
        <v>0.14000000000000001</v>
      </c>
      <c r="M11" s="23">
        <v>-0.51</v>
      </c>
      <c r="N11" s="23">
        <v>0</v>
      </c>
      <c r="O11" s="23">
        <v>0</v>
      </c>
      <c r="P11" s="23">
        <v>0</v>
      </c>
      <c r="Q11" s="23">
        <v>0</v>
      </c>
      <c r="R11" s="23" t="s">
        <v>104</v>
      </c>
      <c r="S11" s="23">
        <v>0</v>
      </c>
      <c r="T11" s="23" t="s">
        <v>107</v>
      </c>
      <c r="U11" s="48">
        <v>1</v>
      </c>
    </row>
    <row r="12" spans="2:22" s="29" customFormat="1" ht="24" x14ac:dyDescent="0.3">
      <c r="B12" s="67" t="s">
        <v>12</v>
      </c>
      <c r="C12" s="83">
        <f t="shared" si="0"/>
        <v>61</v>
      </c>
      <c r="D12" s="75">
        <v>2</v>
      </c>
      <c r="E12" s="30">
        <v>3</v>
      </c>
      <c r="F12" s="30">
        <v>3</v>
      </c>
      <c r="G12" s="30">
        <v>5</v>
      </c>
      <c r="H12" s="30">
        <v>3</v>
      </c>
      <c r="I12" s="30">
        <v>5</v>
      </c>
      <c r="J12" s="30">
        <v>5</v>
      </c>
      <c r="K12" s="30">
        <v>5</v>
      </c>
      <c r="L12" s="30">
        <v>3</v>
      </c>
      <c r="M12" s="30">
        <v>4</v>
      </c>
      <c r="N12" s="30">
        <v>3</v>
      </c>
      <c r="O12" s="30">
        <v>3</v>
      </c>
      <c r="P12" s="30">
        <v>0</v>
      </c>
      <c r="Q12" s="30">
        <v>3</v>
      </c>
      <c r="R12" s="30">
        <v>3</v>
      </c>
      <c r="S12" s="30">
        <v>3</v>
      </c>
      <c r="T12" s="30">
        <v>5</v>
      </c>
      <c r="U12" s="47">
        <v>3</v>
      </c>
    </row>
    <row r="13" spans="2:22" s="21" customFormat="1" ht="13.8" x14ac:dyDescent="0.3">
      <c r="B13" s="68" t="s">
        <v>94</v>
      </c>
      <c r="C13" s="83"/>
      <c r="D13" s="76">
        <v>4</v>
      </c>
      <c r="E13" s="37">
        <v>3.4000000000000002E-2</v>
      </c>
      <c r="F13" s="22">
        <v>0</v>
      </c>
      <c r="G13" s="22">
        <v>0</v>
      </c>
      <c r="H13" s="37">
        <v>0.29899999999999999</v>
      </c>
      <c r="I13" s="37">
        <v>0.96699999999999997</v>
      </c>
      <c r="J13" s="41">
        <v>0</v>
      </c>
      <c r="K13" s="22">
        <v>0</v>
      </c>
      <c r="L13" s="41">
        <v>0.05</v>
      </c>
      <c r="M13" s="22">
        <v>-121.1</v>
      </c>
      <c r="N13" s="22">
        <v>0</v>
      </c>
      <c r="O13" s="22">
        <v>0</v>
      </c>
      <c r="P13" s="22">
        <v>4</v>
      </c>
      <c r="Q13" s="22">
        <v>0</v>
      </c>
      <c r="R13" s="22" t="s">
        <v>104</v>
      </c>
      <c r="S13" s="22">
        <v>0</v>
      </c>
      <c r="T13" s="22" t="s">
        <v>107</v>
      </c>
      <c r="U13" s="50">
        <v>1</v>
      </c>
    </row>
    <row r="14" spans="2:22" s="29" customFormat="1" ht="45" customHeight="1" x14ac:dyDescent="0.3">
      <c r="B14" s="69" t="s">
        <v>13</v>
      </c>
      <c r="C14" s="102">
        <f t="shared" si="0"/>
        <v>58</v>
      </c>
      <c r="D14" s="77">
        <v>2</v>
      </c>
      <c r="E14" s="31">
        <v>3</v>
      </c>
      <c r="F14" s="31">
        <v>3</v>
      </c>
      <c r="G14" s="31">
        <v>5</v>
      </c>
      <c r="H14" s="31">
        <v>3</v>
      </c>
      <c r="I14" s="31">
        <v>3</v>
      </c>
      <c r="J14" s="31">
        <v>5</v>
      </c>
      <c r="K14" s="31">
        <v>5</v>
      </c>
      <c r="L14" s="31">
        <v>3</v>
      </c>
      <c r="M14" s="31">
        <v>0</v>
      </c>
      <c r="N14" s="31">
        <v>3</v>
      </c>
      <c r="O14" s="31">
        <v>3</v>
      </c>
      <c r="P14" s="31">
        <v>3</v>
      </c>
      <c r="Q14" s="31">
        <v>3</v>
      </c>
      <c r="R14" s="31">
        <v>3</v>
      </c>
      <c r="S14" s="31">
        <v>3</v>
      </c>
      <c r="T14" s="31">
        <v>5</v>
      </c>
      <c r="U14" s="49">
        <v>3</v>
      </c>
    </row>
    <row r="15" spans="2:22" s="21" customFormat="1" ht="13.8" x14ac:dyDescent="0.3">
      <c r="B15" s="70" t="s">
        <v>94</v>
      </c>
      <c r="C15" s="102"/>
      <c r="D15" s="78">
        <v>3</v>
      </c>
      <c r="E15" s="98">
        <v>1E-3</v>
      </c>
      <c r="F15" s="23">
        <v>0</v>
      </c>
      <c r="G15" s="23">
        <v>0</v>
      </c>
      <c r="H15" s="98">
        <v>0.28100000000000003</v>
      </c>
      <c r="I15" s="98">
        <v>0.94399999999999995</v>
      </c>
      <c r="J15" s="42">
        <v>1.14E-2</v>
      </c>
      <c r="K15" s="23">
        <v>0</v>
      </c>
      <c r="L15" s="42">
        <v>0</v>
      </c>
      <c r="M15" s="23">
        <v>3.8</v>
      </c>
      <c r="N15" s="23">
        <v>0</v>
      </c>
      <c r="O15" s="23">
        <v>0</v>
      </c>
      <c r="P15" s="23">
        <v>0</v>
      </c>
      <c r="Q15" s="23">
        <v>0</v>
      </c>
      <c r="R15" s="23" t="s">
        <v>104</v>
      </c>
      <c r="S15" s="23">
        <v>0</v>
      </c>
      <c r="T15" s="23" t="s">
        <v>107</v>
      </c>
      <c r="U15" s="48">
        <v>1</v>
      </c>
    </row>
    <row r="16" spans="2:22" s="29" customFormat="1" ht="24" x14ac:dyDescent="0.3">
      <c r="B16" s="67" t="s">
        <v>14</v>
      </c>
      <c r="C16" s="83">
        <f t="shared" si="0"/>
        <v>55</v>
      </c>
      <c r="D16" s="75">
        <v>0</v>
      </c>
      <c r="E16" s="30">
        <v>0</v>
      </c>
      <c r="F16" s="30">
        <v>3</v>
      </c>
      <c r="G16" s="30">
        <v>5</v>
      </c>
      <c r="H16" s="30">
        <v>3</v>
      </c>
      <c r="I16" s="30">
        <v>5</v>
      </c>
      <c r="J16" s="30">
        <v>5</v>
      </c>
      <c r="K16" s="30">
        <v>5</v>
      </c>
      <c r="L16" s="30">
        <v>3</v>
      </c>
      <c r="M16" s="30">
        <v>0</v>
      </c>
      <c r="N16" s="30">
        <v>3</v>
      </c>
      <c r="O16" s="30">
        <v>3</v>
      </c>
      <c r="P16" s="30">
        <v>3</v>
      </c>
      <c r="Q16" s="30">
        <v>3</v>
      </c>
      <c r="R16" s="30">
        <v>3</v>
      </c>
      <c r="S16" s="30">
        <v>3</v>
      </c>
      <c r="T16" s="30">
        <v>5</v>
      </c>
      <c r="U16" s="47">
        <v>3</v>
      </c>
    </row>
    <row r="17" spans="2:21" s="21" customFormat="1" ht="13.8" x14ac:dyDescent="0.3">
      <c r="B17" s="68" t="s">
        <v>94</v>
      </c>
      <c r="C17" s="83"/>
      <c r="D17" s="76">
        <v>7</v>
      </c>
      <c r="E17" s="37">
        <v>-5.3999999999999999E-2</v>
      </c>
      <c r="F17" s="22">
        <v>0</v>
      </c>
      <c r="G17" s="22">
        <v>0</v>
      </c>
      <c r="H17" s="37">
        <v>0.34200000000000003</v>
      </c>
      <c r="I17" s="37">
        <v>0.97699999999999998</v>
      </c>
      <c r="J17" s="41">
        <v>0</v>
      </c>
      <c r="K17" s="22">
        <v>0</v>
      </c>
      <c r="L17" s="41">
        <v>0</v>
      </c>
      <c r="M17" s="22">
        <v>18.5</v>
      </c>
      <c r="N17" s="22">
        <v>0</v>
      </c>
      <c r="O17" s="22">
        <v>0</v>
      </c>
      <c r="P17" s="22">
        <v>0</v>
      </c>
      <c r="Q17" s="22">
        <v>0</v>
      </c>
      <c r="R17" s="22" t="s">
        <v>104</v>
      </c>
      <c r="S17" s="22">
        <v>0</v>
      </c>
      <c r="T17" s="22" t="s">
        <v>107</v>
      </c>
      <c r="U17" s="50">
        <v>1</v>
      </c>
    </row>
    <row r="18" spans="2:21" s="33" customFormat="1" ht="36" x14ac:dyDescent="0.3">
      <c r="B18" s="71" t="s">
        <v>95</v>
      </c>
      <c r="C18" s="102">
        <f t="shared" si="0"/>
        <v>64</v>
      </c>
      <c r="D18" s="79">
        <v>2</v>
      </c>
      <c r="E18" s="32">
        <v>3</v>
      </c>
      <c r="F18" s="32">
        <v>3</v>
      </c>
      <c r="G18" s="32">
        <v>5</v>
      </c>
      <c r="H18" s="32">
        <v>3</v>
      </c>
      <c r="I18" s="32">
        <v>5</v>
      </c>
      <c r="J18" s="32">
        <v>5</v>
      </c>
      <c r="K18" s="32">
        <v>5</v>
      </c>
      <c r="L18" s="32">
        <v>3</v>
      </c>
      <c r="M18" s="32">
        <v>4</v>
      </c>
      <c r="N18" s="32">
        <v>3</v>
      </c>
      <c r="O18" s="32">
        <v>3</v>
      </c>
      <c r="P18" s="32">
        <v>3</v>
      </c>
      <c r="Q18" s="32">
        <v>3</v>
      </c>
      <c r="R18" s="32">
        <v>3</v>
      </c>
      <c r="S18" s="32">
        <v>3</v>
      </c>
      <c r="T18" s="32">
        <v>5</v>
      </c>
      <c r="U18" s="49">
        <v>3</v>
      </c>
    </row>
    <row r="19" spans="2:21" s="27" customFormat="1" ht="13.8" x14ac:dyDescent="0.3">
      <c r="B19" s="72" t="s">
        <v>94</v>
      </c>
      <c r="C19" s="102"/>
      <c r="D19" s="80">
        <v>1</v>
      </c>
      <c r="E19" s="99">
        <v>4.0000000000000001E-3</v>
      </c>
      <c r="F19" s="26">
        <v>0</v>
      </c>
      <c r="G19" s="26">
        <v>0</v>
      </c>
      <c r="H19" s="99">
        <v>0.307</v>
      </c>
      <c r="I19" s="99">
        <v>0.97399999999999998</v>
      </c>
      <c r="J19" s="43">
        <v>5.3E-3</v>
      </c>
      <c r="K19" s="26">
        <v>0</v>
      </c>
      <c r="L19" s="43">
        <v>2.7000000000000001E-3</v>
      </c>
      <c r="M19" s="44">
        <v>-33.1</v>
      </c>
      <c r="N19" s="26">
        <v>0</v>
      </c>
      <c r="O19" s="26">
        <v>0</v>
      </c>
      <c r="P19" s="26">
        <v>0</v>
      </c>
      <c r="Q19" s="26">
        <v>0</v>
      </c>
      <c r="R19" s="26" t="s">
        <v>105</v>
      </c>
      <c r="S19" s="26">
        <v>0</v>
      </c>
      <c r="T19" s="26" t="s">
        <v>107</v>
      </c>
      <c r="U19" s="48">
        <v>1</v>
      </c>
    </row>
    <row r="20" spans="2:21" s="29" customFormat="1" ht="48" x14ac:dyDescent="0.3">
      <c r="B20" s="67" t="s">
        <v>15</v>
      </c>
      <c r="C20" s="83">
        <f t="shared" si="0"/>
        <v>50</v>
      </c>
      <c r="D20" s="75">
        <v>2</v>
      </c>
      <c r="E20" s="30">
        <v>0</v>
      </c>
      <c r="F20" s="30">
        <v>3</v>
      </c>
      <c r="G20" s="30">
        <v>5</v>
      </c>
      <c r="H20" s="30">
        <v>3</v>
      </c>
      <c r="I20" s="30">
        <v>0</v>
      </c>
      <c r="J20" s="30">
        <v>3</v>
      </c>
      <c r="K20" s="30">
        <v>5</v>
      </c>
      <c r="L20" s="30">
        <v>3</v>
      </c>
      <c r="M20" s="30">
        <v>0</v>
      </c>
      <c r="N20" s="30">
        <v>3</v>
      </c>
      <c r="O20" s="30">
        <v>3</v>
      </c>
      <c r="P20" s="30">
        <v>3</v>
      </c>
      <c r="Q20" s="30">
        <v>3</v>
      </c>
      <c r="R20" s="30">
        <v>3</v>
      </c>
      <c r="S20" s="30">
        <v>3</v>
      </c>
      <c r="T20" s="30">
        <v>5</v>
      </c>
      <c r="U20" s="47">
        <v>3</v>
      </c>
    </row>
    <row r="21" spans="2:21" s="21" customFormat="1" ht="13.8" x14ac:dyDescent="0.3">
      <c r="B21" s="68" t="s">
        <v>94</v>
      </c>
      <c r="C21" s="83"/>
      <c r="D21" s="76">
        <v>3</v>
      </c>
      <c r="E21" s="37">
        <v>0.375</v>
      </c>
      <c r="F21" s="22">
        <v>0</v>
      </c>
      <c r="G21" s="22">
        <v>0</v>
      </c>
      <c r="H21" s="37">
        <v>0.34899999999999998</v>
      </c>
      <c r="I21" s="37">
        <v>0.76200000000000001</v>
      </c>
      <c r="J21" s="41">
        <v>6.4199999999999993E-2</v>
      </c>
      <c r="K21" s="22">
        <v>0</v>
      </c>
      <c r="L21" s="41">
        <v>2.2000000000000001E-3</v>
      </c>
      <c r="M21" s="22">
        <v>113.8</v>
      </c>
      <c r="N21" s="22">
        <v>0</v>
      </c>
      <c r="O21" s="22">
        <v>0</v>
      </c>
      <c r="P21" s="22">
        <v>0</v>
      </c>
      <c r="Q21" s="22">
        <v>0</v>
      </c>
      <c r="R21" s="22" t="s">
        <v>104</v>
      </c>
      <c r="S21" s="22">
        <v>0</v>
      </c>
      <c r="T21" s="22" t="s">
        <v>107</v>
      </c>
      <c r="U21" s="50">
        <v>1</v>
      </c>
    </row>
    <row r="22" spans="2:21" s="33" customFormat="1" ht="13.8" x14ac:dyDescent="0.3">
      <c r="B22" s="73" t="s">
        <v>16</v>
      </c>
      <c r="C22" s="102">
        <f t="shared" si="0"/>
        <v>53</v>
      </c>
      <c r="D22" s="79">
        <v>0</v>
      </c>
      <c r="E22" s="32">
        <v>0</v>
      </c>
      <c r="F22" s="32">
        <v>3</v>
      </c>
      <c r="G22" s="32">
        <v>5</v>
      </c>
      <c r="H22" s="32">
        <v>3</v>
      </c>
      <c r="I22" s="32">
        <v>5</v>
      </c>
      <c r="J22" s="32">
        <v>5</v>
      </c>
      <c r="K22" s="32">
        <v>5</v>
      </c>
      <c r="L22" s="32">
        <v>3</v>
      </c>
      <c r="M22" s="32">
        <v>4</v>
      </c>
      <c r="N22" s="32">
        <v>3</v>
      </c>
      <c r="O22" s="32">
        <v>3</v>
      </c>
      <c r="P22" s="32">
        <v>0</v>
      </c>
      <c r="Q22" s="32">
        <v>0</v>
      </c>
      <c r="R22" s="32">
        <v>3</v>
      </c>
      <c r="S22" s="32">
        <v>3</v>
      </c>
      <c r="T22" s="32">
        <v>5</v>
      </c>
      <c r="U22" s="49">
        <v>3</v>
      </c>
    </row>
    <row r="23" spans="2:21" s="27" customFormat="1" ht="13.8" x14ac:dyDescent="0.3">
      <c r="B23" s="74" t="s">
        <v>94</v>
      </c>
      <c r="C23" s="102"/>
      <c r="D23" s="81">
        <v>7</v>
      </c>
      <c r="E23" s="100">
        <v>8.5999999999999993E-2</v>
      </c>
      <c r="F23" s="28">
        <v>0</v>
      </c>
      <c r="G23" s="28">
        <v>0</v>
      </c>
      <c r="H23" s="100">
        <v>0.34300000000000003</v>
      </c>
      <c r="I23" s="100">
        <v>0.98399999999999999</v>
      </c>
      <c r="J23" s="45">
        <v>3.5499999999999997E-2</v>
      </c>
      <c r="K23" s="28">
        <v>0</v>
      </c>
      <c r="L23" s="45">
        <v>8.0000000000000004E-4</v>
      </c>
      <c r="M23" s="28">
        <v>-11959.3</v>
      </c>
      <c r="N23" s="28">
        <v>0</v>
      </c>
      <c r="O23" s="28">
        <v>0</v>
      </c>
      <c r="P23" s="28">
        <v>6</v>
      </c>
      <c r="Q23" s="28">
        <v>1</v>
      </c>
      <c r="R23" s="28" t="s">
        <v>104</v>
      </c>
      <c r="S23" s="28">
        <v>0</v>
      </c>
      <c r="T23" s="28" t="s">
        <v>107</v>
      </c>
      <c r="U23" s="39">
        <v>1</v>
      </c>
    </row>
    <row r="24" spans="2:21" s="34" customFormat="1" ht="13.8" x14ac:dyDescent="0.3">
      <c r="B24" s="67" t="s">
        <v>96</v>
      </c>
      <c r="C24" s="83">
        <f t="shared" si="0"/>
        <v>64</v>
      </c>
      <c r="D24" s="75">
        <v>2</v>
      </c>
      <c r="E24" s="30">
        <v>3</v>
      </c>
      <c r="F24" s="30">
        <v>3</v>
      </c>
      <c r="G24" s="30">
        <v>5</v>
      </c>
      <c r="H24" s="30">
        <v>3</v>
      </c>
      <c r="I24" s="30">
        <v>5</v>
      </c>
      <c r="J24" s="30">
        <v>5</v>
      </c>
      <c r="K24" s="30">
        <v>5</v>
      </c>
      <c r="L24" s="30">
        <v>3</v>
      </c>
      <c r="M24" s="30">
        <v>4</v>
      </c>
      <c r="N24" s="30">
        <v>3</v>
      </c>
      <c r="O24" s="30">
        <v>3</v>
      </c>
      <c r="P24" s="30">
        <v>3</v>
      </c>
      <c r="Q24" s="30">
        <v>3</v>
      </c>
      <c r="R24" s="30">
        <v>3</v>
      </c>
      <c r="S24" s="30">
        <v>3</v>
      </c>
      <c r="T24" s="30">
        <v>5</v>
      </c>
      <c r="U24" s="47">
        <v>3</v>
      </c>
    </row>
    <row r="25" spans="2:21" s="27" customFormat="1" ht="13.8" x14ac:dyDescent="0.3">
      <c r="B25" s="58" t="s">
        <v>94</v>
      </c>
      <c r="C25" s="82"/>
      <c r="D25" s="22">
        <v>4</v>
      </c>
      <c r="E25" s="37">
        <v>-2.9000000000000001E-2</v>
      </c>
      <c r="F25" s="22">
        <v>0</v>
      </c>
      <c r="G25" s="22">
        <v>0</v>
      </c>
      <c r="H25" s="37">
        <v>0.33300000000000002</v>
      </c>
      <c r="I25" s="37">
        <v>0.96099999999999997</v>
      </c>
      <c r="J25" s="22">
        <v>0.36</v>
      </c>
      <c r="K25" s="22">
        <v>0</v>
      </c>
      <c r="L25" s="35">
        <v>0</v>
      </c>
      <c r="M25" s="46" t="s">
        <v>106</v>
      </c>
      <c r="N25" s="22">
        <v>0</v>
      </c>
      <c r="O25" s="22">
        <v>0</v>
      </c>
      <c r="P25" s="22">
        <v>0</v>
      </c>
      <c r="Q25" s="22">
        <v>0</v>
      </c>
      <c r="R25" s="22" t="s">
        <v>104</v>
      </c>
      <c r="S25" s="22">
        <v>0</v>
      </c>
      <c r="T25" s="22" t="s">
        <v>107</v>
      </c>
      <c r="U25" s="40">
        <v>1</v>
      </c>
    </row>
    <row r="26" spans="2:21" ht="2.4" customHeight="1" thickBot="1" x14ac:dyDescent="0.35">
      <c r="B26" s="12"/>
      <c r="C26" s="6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88"/>
      <c r="T26" s="24"/>
      <c r="U26" s="25"/>
    </row>
    <row r="27" spans="2:21" x14ac:dyDescent="0.3">
      <c r="F27" s="38"/>
    </row>
  </sheetData>
  <mergeCells count="5">
    <mergeCell ref="R3:T3"/>
    <mergeCell ref="D3:G3"/>
    <mergeCell ref="H3:M3"/>
    <mergeCell ref="N3:O3"/>
    <mergeCell ref="P3:Q3"/>
  </mergeCells>
  <pageMargins left="0" right="0" top="0.15748031496062992" bottom="0.15748031496062992" header="0.31496062992125984" footer="0.31496062992125984"/>
  <pageSetup paperSize="9" scale="65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показатели</vt:lpstr>
      <vt:lpstr>показатели!Заголовки_для_печати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Kostryakova</dc:creator>
  <cp:lastModifiedBy>Певват</cp:lastModifiedBy>
  <cp:lastPrinted>2020-04-02T15:25:06Z</cp:lastPrinted>
  <dcterms:created xsi:type="dcterms:W3CDTF">2019-03-01T13:17:14Z</dcterms:created>
  <dcterms:modified xsi:type="dcterms:W3CDTF">2020-04-02T15:26:17Z</dcterms:modified>
</cp:coreProperties>
</file>